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showInkAnnotation="0" codeName="BuÇalışmaKitabı" defaultThemeVersion="124226"/>
  <xr:revisionPtr revIDLastSave="0" documentId="13_ncr:1_{E4357B77-B074-4B6E-B32E-CC530F618F34}" xr6:coauthVersionLast="47" xr6:coauthVersionMax="47" xr10:uidLastSave="{00000000-0000-0000-0000-000000000000}"/>
  <bookViews>
    <workbookView xWindow="-120" yWindow="-120" windowWidth="20730" windowHeight="11310" tabRatio="734" xr2:uid="{00000000-000D-0000-FFFF-FFFF00000000}"/>
  </bookViews>
  <sheets>
    <sheet name="Sınıf DEFTERİ" sheetId="3" r:id="rId1"/>
    <sheet name="HaftalıkDersProgramıOluşturma" sheetId="18" r:id="rId2"/>
    <sheet name="TopluTarihGirişi" sheetId="1" r:id="rId3"/>
    <sheet name="TopluKazanımlar" sheetId="11" r:id="rId4"/>
    <sheet name="Matematik" sheetId="6" r:id="rId5"/>
    <sheet name="Sosyal Bilgiler" sheetId="4" r:id="rId6"/>
    <sheet name="Fen Bilimleri" sheetId="22" r:id="rId7"/>
    <sheet name="Türkçe" sheetId="5" r:id="rId8"/>
    <sheet name="Müzik" sheetId="7" r:id="rId9"/>
    <sheet name="Görsel Sanatlar" sheetId="9" r:id="rId10"/>
    <sheet name="Beden Eğitimi ve Oyun" sheetId="8" r:id="rId11"/>
    <sheet name="Trafik Güvenliği" sheetId="23" r:id="rId12"/>
    <sheet name="Din Kültürü" sheetId="10" r:id="rId13"/>
    <sheet name="İnsan Hakları" sheetId="24" r:id="rId14"/>
    <sheet name="İNGİLİZCE" sheetId="21" r:id="rId15"/>
    <sheet name="ana" sheetId="2" r:id="rId16"/>
    <sheet name="OKU" sheetId="13"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41" i="8" l="1"/>
  <c r="C48" i="4"/>
  <c r="D48" i="4"/>
  <c r="E48" i="4"/>
  <c r="C47" i="4"/>
  <c r="D47" i="4"/>
  <c r="E47" i="4"/>
  <c r="C46" i="4"/>
  <c r="D46" i="4"/>
  <c r="E46" i="4"/>
  <c r="C20" i="11"/>
  <c r="D6" i="3"/>
  <c r="F19" i="3"/>
  <c r="I31" i="3" l="1"/>
  <c r="I27" i="3"/>
  <c r="L27" i="3"/>
  <c r="C11" i="3"/>
  <c r="AD18" i="11"/>
  <c r="AE18" i="11"/>
  <c r="AD20" i="11"/>
  <c r="AE20" i="11"/>
  <c r="AD21" i="11"/>
  <c r="AE21" i="11"/>
  <c r="AD22" i="11"/>
  <c r="AE22" i="11"/>
  <c r="AD23" i="11"/>
  <c r="AE23" i="11"/>
  <c r="AD24" i="11"/>
  <c r="AE24" i="11"/>
  <c r="AD25" i="11"/>
  <c r="AE25" i="11"/>
  <c r="AD26" i="11"/>
  <c r="AE26" i="11"/>
  <c r="AD27" i="11"/>
  <c r="AE27" i="11"/>
  <c r="AD28" i="11"/>
  <c r="AE28" i="11"/>
  <c r="AD29" i="11"/>
  <c r="AE29" i="11"/>
  <c r="AD30" i="11"/>
  <c r="AE30" i="11"/>
  <c r="AD31" i="11"/>
  <c r="AE31" i="11"/>
  <c r="AD32" i="11"/>
  <c r="AE32" i="11"/>
  <c r="AD33" i="11"/>
  <c r="AE33" i="11"/>
  <c r="AD34" i="11"/>
  <c r="AE34" i="11"/>
  <c r="AD35" i="11"/>
  <c r="AE35" i="11"/>
  <c r="AD36" i="11"/>
  <c r="AE36" i="11"/>
  <c r="AD37" i="11"/>
  <c r="AE37" i="11"/>
  <c r="AD38" i="11"/>
  <c r="AE38" i="11"/>
  <c r="AD39" i="11"/>
  <c r="AE39" i="11"/>
  <c r="AD40" i="11"/>
  <c r="AE40" i="11"/>
  <c r="AD41" i="11"/>
  <c r="AE41" i="11"/>
  <c r="AD42" i="11"/>
  <c r="AE42" i="11"/>
  <c r="AD43" i="11"/>
  <c r="AE43" i="11"/>
  <c r="AD44" i="11"/>
  <c r="AE44" i="11"/>
  <c r="AD45" i="11"/>
  <c r="AE45" i="11"/>
  <c r="AE46" i="11"/>
  <c r="AD46" i="11"/>
  <c r="AM11" i="11"/>
  <c r="AM12" i="11"/>
  <c r="AM13" i="11"/>
  <c r="AM14" i="11"/>
  <c r="AM15" i="11"/>
  <c r="AM16" i="11"/>
  <c r="AM17" i="11"/>
  <c r="AM18" i="11"/>
  <c r="AM20" i="11"/>
  <c r="AM21" i="11"/>
  <c r="AM22" i="11"/>
  <c r="AM23" i="11"/>
  <c r="AM24" i="11"/>
  <c r="AM25" i="11"/>
  <c r="AM26" i="11"/>
  <c r="AM27" i="11"/>
  <c r="AM28" i="11"/>
  <c r="AM29" i="11"/>
  <c r="AM30" i="11"/>
  <c r="AM31" i="11"/>
  <c r="AM32" i="11"/>
  <c r="AM33" i="11"/>
  <c r="AM34" i="11"/>
  <c r="AM35" i="11"/>
  <c r="AM36" i="11"/>
  <c r="AM37" i="11"/>
  <c r="AM38" i="11"/>
  <c r="AM39" i="11"/>
  <c r="AM40" i="11"/>
  <c r="AM41" i="11"/>
  <c r="AM42" i="11"/>
  <c r="AM43" i="11"/>
  <c r="AM44" i="11"/>
  <c r="AM45" i="11"/>
  <c r="AM46" i="11"/>
  <c r="AM47" i="11"/>
  <c r="AM10" i="11"/>
  <c r="AO10" i="11"/>
  <c r="AO11" i="11"/>
  <c r="AO12" i="11"/>
  <c r="AO13" i="11"/>
  <c r="AO14" i="11"/>
  <c r="AO15" i="11"/>
  <c r="AO16" i="11"/>
  <c r="AO17" i="11"/>
  <c r="AO18" i="11"/>
  <c r="AO19" i="11"/>
  <c r="AO20" i="11"/>
  <c r="AO21" i="11"/>
  <c r="AO22" i="11"/>
  <c r="AO23" i="11"/>
  <c r="AO24" i="11"/>
  <c r="AO25" i="11"/>
  <c r="AO26" i="11"/>
  <c r="AO27" i="11"/>
  <c r="AO28" i="11"/>
  <c r="AO29" i="11"/>
  <c r="AO30" i="11"/>
  <c r="AO31" i="11"/>
  <c r="AO32" i="11"/>
  <c r="AO33" i="11"/>
  <c r="AO34" i="11"/>
  <c r="AO35" i="11"/>
  <c r="AO36" i="11"/>
  <c r="AO37" i="11"/>
  <c r="AO38" i="11"/>
  <c r="AO39" i="11"/>
  <c r="AO40" i="11"/>
  <c r="AO41" i="11"/>
  <c r="AO42" i="11"/>
  <c r="AO43" i="11"/>
  <c r="AO44" i="11"/>
  <c r="AO45" i="11"/>
  <c r="AO46" i="11"/>
  <c r="AO47" i="11"/>
  <c r="AJ12" i="11"/>
  <c r="AK12" i="11"/>
  <c r="AJ13" i="11"/>
  <c r="AK13" i="11"/>
  <c r="AJ14" i="11"/>
  <c r="AK14" i="11"/>
  <c r="AJ15" i="11"/>
  <c r="AK15" i="11"/>
  <c r="AJ16" i="11"/>
  <c r="AK16" i="11"/>
  <c r="AJ17" i="11"/>
  <c r="AK17" i="11"/>
  <c r="AJ18" i="11"/>
  <c r="AK18" i="11"/>
  <c r="AJ20" i="11"/>
  <c r="AK20" i="11"/>
  <c r="AJ21" i="11"/>
  <c r="AK21" i="11"/>
  <c r="AJ22" i="11"/>
  <c r="AK22" i="11"/>
  <c r="AJ23" i="11"/>
  <c r="AK23" i="11"/>
  <c r="AJ24" i="11"/>
  <c r="AK24" i="11"/>
  <c r="AJ25" i="11"/>
  <c r="AK25" i="11"/>
  <c r="AJ26" i="11"/>
  <c r="AK26" i="11"/>
  <c r="AJ27" i="11"/>
  <c r="AK27" i="11"/>
  <c r="AJ28" i="11"/>
  <c r="AK28" i="11"/>
  <c r="AJ29" i="11"/>
  <c r="AK29" i="11"/>
  <c r="AJ30" i="11"/>
  <c r="AK30" i="11"/>
  <c r="AJ31" i="11"/>
  <c r="AK31" i="11"/>
  <c r="AJ32" i="11"/>
  <c r="AK32" i="11"/>
  <c r="AJ33" i="11"/>
  <c r="AK33" i="11"/>
  <c r="AJ34" i="11"/>
  <c r="AK34" i="11"/>
  <c r="AJ35" i="11"/>
  <c r="AK35" i="11"/>
  <c r="AJ36" i="11"/>
  <c r="AK36" i="11"/>
  <c r="AJ37" i="11"/>
  <c r="AK37" i="11"/>
  <c r="AJ38" i="11"/>
  <c r="AK38" i="11"/>
  <c r="AJ39" i="11"/>
  <c r="AK39" i="11"/>
  <c r="AJ40" i="11"/>
  <c r="AK40" i="11"/>
  <c r="AJ41" i="11"/>
  <c r="AK41" i="11"/>
  <c r="AJ42" i="11"/>
  <c r="AK42" i="11"/>
  <c r="AJ43" i="11"/>
  <c r="AK43" i="11"/>
  <c r="AJ44" i="11"/>
  <c r="AK44" i="11"/>
  <c r="AJ45" i="11"/>
  <c r="AK45" i="11"/>
  <c r="AJ46" i="11"/>
  <c r="AK46" i="11"/>
  <c r="AJ47" i="11"/>
  <c r="AK47" i="11"/>
  <c r="AJ11" i="11"/>
  <c r="AK11" i="11"/>
  <c r="AK10" i="11"/>
  <c r="AJ10" i="11"/>
  <c r="AG10" i="11"/>
  <c r="Z10" i="24" l="1"/>
  <c r="C11" i="11" l="1"/>
  <c r="D11" i="11"/>
  <c r="E11" i="11"/>
  <c r="F11" i="11"/>
  <c r="G11" i="11"/>
  <c r="C12" i="11"/>
  <c r="D12" i="11"/>
  <c r="E12" i="11"/>
  <c r="F12" i="11"/>
  <c r="G12" i="11"/>
  <c r="C13" i="11"/>
  <c r="D13" i="11"/>
  <c r="E13" i="11"/>
  <c r="F13" i="11"/>
  <c r="G13" i="11"/>
  <c r="C14" i="11"/>
  <c r="D14" i="11"/>
  <c r="E14" i="11"/>
  <c r="F14" i="11"/>
  <c r="G14" i="11"/>
  <c r="C15" i="11"/>
  <c r="D15" i="11"/>
  <c r="E15" i="11"/>
  <c r="F15" i="11"/>
  <c r="G15" i="11"/>
  <c r="C16" i="11"/>
  <c r="D16" i="11"/>
  <c r="E16" i="11"/>
  <c r="F16" i="11"/>
  <c r="G16" i="11"/>
  <c r="C17" i="11"/>
  <c r="D17" i="11"/>
  <c r="E17" i="11"/>
  <c r="F17" i="11"/>
  <c r="G17" i="11"/>
  <c r="C18" i="11"/>
  <c r="E18" i="11"/>
  <c r="D18" i="11"/>
  <c r="G18" i="11"/>
  <c r="F18" i="11"/>
  <c r="D20" i="11"/>
  <c r="E20" i="11"/>
  <c r="F20" i="11"/>
  <c r="G20" i="11"/>
  <c r="C21" i="11"/>
  <c r="D21" i="11"/>
  <c r="E21" i="11"/>
  <c r="F21" i="11"/>
  <c r="G21" i="11"/>
  <c r="C22" i="11"/>
  <c r="D22" i="11"/>
  <c r="E22" i="11"/>
  <c r="F22" i="11"/>
  <c r="G22" i="11"/>
  <c r="C23" i="11"/>
  <c r="D23" i="11"/>
  <c r="E23" i="11"/>
  <c r="F23" i="11"/>
  <c r="G23" i="11"/>
  <c r="C24" i="11"/>
  <c r="D24" i="11"/>
  <c r="E24" i="11"/>
  <c r="F24" i="11"/>
  <c r="G24" i="11"/>
  <c r="C25" i="11"/>
  <c r="D25" i="11"/>
  <c r="E25" i="11"/>
  <c r="F25" i="11"/>
  <c r="G25" i="11"/>
  <c r="C26" i="11"/>
  <c r="D26" i="11"/>
  <c r="E26" i="11"/>
  <c r="F26" i="11"/>
  <c r="G26" i="11"/>
  <c r="C27" i="11"/>
  <c r="D27" i="11"/>
  <c r="E27" i="11"/>
  <c r="F27" i="11"/>
  <c r="G27" i="11"/>
  <c r="C28" i="11"/>
  <c r="D28" i="11"/>
  <c r="E28" i="11"/>
  <c r="F28" i="11"/>
  <c r="G28" i="11"/>
  <c r="C29" i="11"/>
  <c r="D29" i="11"/>
  <c r="E29" i="11"/>
  <c r="F29" i="11"/>
  <c r="G29" i="11"/>
  <c r="C30" i="11"/>
  <c r="D30" i="11"/>
  <c r="E30" i="11"/>
  <c r="F30" i="11"/>
  <c r="G30" i="11"/>
  <c r="C31" i="11"/>
  <c r="D31" i="11"/>
  <c r="E31" i="11"/>
  <c r="F31" i="11"/>
  <c r="G31" i="11"/>
  <c r="C32" i="11"/>
  <c r="D32" i="11"/>
  <c r="E32" i="11"/>
  <c r="F32" i="11"/>
  <c r="G32" i="11"/>
  <c r="C33" i="11"/>
  <c r="D33" i="11"/>
  <c r="E33" i="11"/>
  <c r="F33" i="11"/>
  <c r="G33" i="11"/>
  <c r="C34" i="11"/>
  <c r="D34" i="11"/>
  <c r="E34" i="11"/>
  <c r="F34" i="11"/>
  <c r="G34" i="11"/>
  <c r="C35" i="11"/>
  <c r="D35" i="11"/>
  <c r="E35" i="11"/>
  <c r="F35" i="11"/>
  <c r="G35" i="11"/>
  <c r="C36" i="11"/>
  <c r="D36" i="11"/>
  <c r="E36" i="11"/>
  <c r="F36" i="11"/>
  <c r="G36" i="11"/>
  <c r="C37" i="11"/>
  <c r="D37" i="11"/>
  <c r="E37" i="11"/>
  <c r="F37" i="11"/>
  <c r="G37" i="11"/>
  <c r="C38" i="11"/>
  <c r="D38" i="11"/>
  <c r="E38" i="11"/>
  <c r="F38" i="11"/>
  <c r="G38" i="11"/>
  <c r="C39" i="11"/>
  <c r="D39" i="11"/>
  <c r="E39" i="11"/>
  <c r="F39" i="11"/>
  <c r="G39" i="11"/>
  <c r="C40" i="11"/>
  <c r="D40" i="11"/>
  <c r="E40" i="11"/>
  <c r="F40" i="11"/>
  <c r="G40" i="11"/>
  <c r="C41" i="11"/>
  <c r="D41" i="11"/>
  <c r="E41" i="11"/>
  <c r="F41" i="11"/>
  <c r="G41" i="11"/>
  <c r="C42" i="11"/>
  <c r="D42" i="11"/>
  <c r="E42" i="11"/>
  <c r="F42" i="11"/>
  <c r="G42" i="11"/>
  <c r="C43" i="11"/>
  <c r="D43" i="11"/>
  <c r="E43" i="11"/>
  <c r="F43" i="11"/>
  <c r="G43" i="11"/>
  <c r="C44" i="11"/>
  <c r="D44" i="11"/>
  <c r="E44" i="11"/>
  <c r="F44" i="11"/>
  <c r="G44" i="11"/>
  <c r="C45" i="11"/>
  <c r="D45" i="11"/>
  <c r="E45" i="11"/>
  <c r="F45" i="11"/>
  <c r="G45" i="11"/>
  <c r="C46" i="11"/>
  <c r="D46" i="11"/>
  <c r="E46" i="11"/>
  <c r="F46" i="11"/>
  <c r="G46" i="11"/>
  <c r="C47" i="11"/>
  <c r="D47" i="11"/>
  <c r="E47" i="11"/>
  <c r="F47" i="11"/>
  <c r="G47" i="11"/>
  <c r="G10" i="11"/>
  <c r="AH17" i="11" l="1"/>
  <c r="AG18" i="11"/>
  <c r="AH18" i="11"/>
  <c r="AG20" i="11"/>
  <c r="AH20" i="11"/>
  <c r="AG21" i="11"/>
  <c r="AH21" i="11"/>
  <c r="AG22" i="11"/>
  <c r="AH22" i="11"/>
  <c r="AG23" i="11"/>
  <c r="AH23" i="11"/>
  <c r="AG24" i="11"/>
  <c r="AH24" i="11"/>
  <c r="AG25" i="11"/>
  <c r="AH25" i="11"/>
  <c r="AG26" i="11"/>
  <c r="AH26" i="11"/>
  <c r="AG27" i="11"/>
  <c r="AH27" i="11"/>
  <c r="AG28" i="11"/>
  <c r="AH28" i="11"/>
  <c r="AG29" i="11"/>
  <c r="AH29" i="11"/>
  <c r="AG30" i="11"/>
  <c r="AH30" i="11"/>
  <c r="AG31" i="11"/>
  <c r="AH31" i="11"/>
  <c r="AG32" i="11"/>
  <c r="AH32" i="11"/>
  <c r="AG33" i="11"/>
  <c r="AH33" i="11"/>
  <c r="AG34" i="11"/>
  <c r="AH34" i="11"/>
  <c r="AG35" i="11"/>
  <c r="AH35" i="11"/>
  <c r="AG36" i="11"/>
  <c r="AH36" i="11"/>
  <c r="AG37" i="11"/>
  <c r="AH37" i="11"/>
  <c r="AG38" i="11"/>
  <c r="AH38" i="11"/>
  <c r="AG39" i="11"/>
  <c r="AH39" i="11"/>
  <c r="AG40" i="11"/>
  <c r="AH40" i="11"/>
  <c r="AG41" i="11"/>
  <c r="AH41" i="11"/>
  <c r="AG42" i="11"/>
  <c r="AH42" i="11"/>
  <c r="AG43" i="11"/>
  <c r="AH43" i="11"/>
  <c r="AG44" i="11"/>
  <c r="AH44" i="11"/>
  <c r="AG45" i="11"/>
  <c r="AH45" i="11"/>
  <c r="AG46" i="11"/>
  <c r="AH46" i="11"/>
  <c r="AG47" i="11"/>
  <c r="AH47" i="11"/>
  <c r="AB18" i="11"/>
  <c r="AB20" i="11"/>
  <c r="AB21" i="11"/>
  <c r="AB22" i="11"/>
  <c r="AB23" i="11"/>
  <c r="AB24" i="11"/>
  <c r="AB25" i="11"/>
  <c r="AB26" i="11"/>
  <c r="AB27" i="11"/>
  <c r="AB28" i="11"/>
  <c r="AB29" i="11"/>
  <c r="AB30" i="11"/>
  <c r="AB31" i="11"/>
  <c r="AB32" i="11"/>
  <c r="AB33" i="11"/>
  <c r="AB34" i="11"/>
  <c r="AB35" i="11"/>
  <c r="AB36" i="11"/>
  <c r="AB37" i="11"/>
  <c r="AB38" i="11"/>
  <c r="AB39" i="11"/>
  <c r="AB40" i="11"/>
  <c r="AB41" i="11"/>
  <c r="AB42" i="11"/>
  <c r="AB43" i="11"/>
  <c r="AB44" i="11"/>
  <c r="AB45" i="11"/>
  <c r="AB46" i="11"/>
  <c r="AB47" i="11"/>
  <c r="Z18" i="11"/>
  <c r="Z20" i="11"/>
  <c r="Z21" i="11"/>
  <c r="Z22" i="11"/>
  <c r="Z23" i="11"/>
  <c r="Z24" i="11"/>
  <c r="Z25" i="11"/>
  <c r="Z26" i="11"/>
  <c r="Z27" i="11"/>
  <c r="Z28" i="11"/>
  <c r="Z29" i="11"/>
  <c r="Z30" i="11"/>
  <c r="Z31" i="11"/>
  <c r="Z32" i="11"/>
  <c r="Z33" i="11"/>
  <c r="Z34" i="11"/>
  <c r="Z35" i="11"/>
  <c r="Z36" i="11"/>
  <c r="Z37" i="11"/>
  <c r="Z38" i="11"/>
  <c r="Z39" i="11"/>
  <c r="Z40" i="11"/>
  <c r="Z41" i="11"/>
  <c r="Z42" i="11"/>
  <c r="Z43" i="11"/>
  <c r="Z44" i="11"/>
  <c r="Z45" i="11"/>
  <c r="Z46" i="11"/>
  <c r="Z47" i="11"/>
  <c r="Q18" i="11"/>
  <c r="R18" i="11"/>
  <c r="S18" i="11"/>
  <c r="T18" i="11"/>
  <c r="U18" i="11"/>
  <c r="V18" i="11"/>
  <c r="W18" i="11"/>
  <c r="X18" i="11"/>
  <c r="Q20" i="11"/>
  <c r="R20" i="11"/>
  <c r="S20" i="11"/>
  <c r="T20" i="11"/>
  <c r="U20" i="11"/>
  <c r="V20" i="11"/>
  <c r="W20" i="11"/>
  <c r="X20" i="11"/>
  <c r="Q21" i="11"/>
  <c r="R21" i="11"/>
  <c r="S21" i="11"/>
  <c r="T21" i="11"/>
  <c r="U21" i="11"/>
  <c r="V21" i="11"/>
  <c r="W21" i="11"/>
  <c r="X21" i="11"/>
  <c r="Q22" i="11"/>
  <c r="R22" i="11"/>
  <c r="S22" i="11"/>
  <c r="T22" i="11"/>
  <c r="U22" i="11"/>
  <c r="V22" i="11"/>
  <c r="W22" i="11"/>
  <c r="X22" i="11"/>
  <c r="Q23" i="11"/>
  <c r="R23" i="11"/>
  <c r="S23" i="11"/>
  <c r="T23" i="11"/>
  <c r="U23" i="11"/>
  <c r="V23" i="11"/>
  <c r="W23" i="11"/>
  <c r="X23" i="11"/>
  <c r="Q24" i="11"/>
  <c r="R24" i="11"/>
  <c r="S24" i="11"/>
  <c r="T24" i="11"/>
  <c r="U24" i="11"/>
  <c r="V24" i="11"/>
  <c r="W24" i="11"/>
  <c r="X24" i="11"/>
  <c r="Q25" i="11"/>
  <c r="R25" i="11"/>
  <c r="S25" i="11"/>
  <c r="T25" i="11"/>
  <c r="U25" i="11"/>
  <c r="V25" i="11"/>
  <c r="W25" i="11"/>
  <c r="X25" i="11"/>
  <c r="Q26" i="11"/>
  <c r="R26" i="11"/>
  <c r="S26" i="11"/>
  <c r="T26" i="11"/>
  <c r="U26" i="11"/>
  <c r="V26" i="11"/>
  <c r="W26" i="11"/>
  <c r="X26" i="11"/>
  <c r="Q27" i="11"/>
  <c r="R27" i="11"/>
  <c r="S27" i="11"/>
  <c r="T27" i="11"/>
  <c r="U27" i="11"/>
  <c r="V27" i="11"/>
  <c r="W27" i="11"/>
  <c r="X27" i="11"/>
  <c r="Q28" i="11"/>
  <c r="R28" i="11"/>
  <c r="S28" i="11"/>
  <c r="T28" i="11"/>
  <c r="U28" i="11"/>
  <c r="V28" i="11"/>
  <c r="W28" i="11"/>
  <c r="X28" i="11"/>
  <c r="Q29" i="11"/>
  <c r="R29" i="11"/>
  <c r="S29" i="11"/>
  <c r="T29" i="11"/>
  <c r="U29" i="11"/>
  <c r="V29" i="11"/>
  <c r="W29" i="11"/>
  <c r="X29" i="11"/>
  <c r="Q30" i="11"/>
  <c r="R30" i="11"/>
  <c r="S30" i="11"/>
  <c r="T30" i="11"/>
  <c r="U30" i="11"/>
  <c r="V30" i="11"/>
  <c r="W30" i="11"/>
  <c r="X30" i="11"/>
  <c r="Q31" i="11"/>
  <c r="R31" i="11"/>
  <c r="S31" i="11"/>
  <c r="T31" i="11"/>
  <c r="U31" i="11"/>
  <c r="V31" i="11"/>
  <c r="W31" i="11"/>
  <c r="X31" i="11"/>
  <c r="Q32" i="11"/>
  <c r="R32" i="11"/>
  <c r="S32" i="11"/>
  <c r="T32" i="11"/>
  <c r="U32" i="11"/>
  <c r="V32" i="11"/>
  <c r="W32" i="11"/>
  <c r="X32" i="11"/>
  <c r="Q33" i="11"/>
  <c r="R33" i="11"/>
  <c r="S33" i="11"/>
  <c r="T33" i="11"/>
  <c r="U33" i="11"/>
  <c r="V33" i="11"/>
  <c r="W33" i="11"/>
  <c r="X33" i="11"/>
  <c r="Q34" i="11"/>
  <c r="R34" i="11"/>
  <c r="S34" i="11"/>
  <c r="T34" i="11"/>
  <c r="U34" i="11"/>
  <c r="V34" i="11"/>
  <c r="W34" i="11"/>
  <c r="X34" i="11"/>
  <c r="Q35" i="11"/>
  <c r="R35" i="11"/>
  <c r="S35" i="11"/>
  <c r="T35" i="11"/>
  <c r="U35" i="11"/>
  <c r="V35" i="11"/>
  <c r="W35" i="11"/>
  <c r="X35" i="11"/>
  <c r="Q36" i="11"/>
  <c r="R36" i="11"/>
  <c r="S36" i="11"/>
  <c r="T36" i="11"/>
  <c r="U36" i="11"/>
  <c r="V36" i="11"/>
  <c r="W36" i="11"/>
  <c r="X36" i="11"/>
  <c r="Q37" i="11"/>
  <c r="R37" i="11"/>
  <c r="S37" i="11"/>
  <c r="T37" i="11"/>
  <c r="U37" i="11"/>
  <c r="V37" i="11"/>
  <c r="W37" i="11"/>
  <c r="X37" i="11"/>
  <c r="Q38" i="11"/>
  <c r="R38" i="11"/>
  <c r="S38" i="11"/>
  <c r="T38" i="11"/>
  <c r="U38" i="11"/>
  <c r="V38" i="11"/>
  <c r="W38" i="11"/>
  <c r="X38" i="11"/>
  <c r="Q39" i="11"/>
  <c r="R39" i="11"/>
  <c r="S39" i="11"/>
  <c r="T39" i="11"/>
  <c r="U39" i="11"/>
  <c r="V39" i="11"/>
  <c r="W39" i="11"/>
  <c r="X39" i="11"/>
  <c r="Q40" i="11"/>
  <c r="R40" i="11"/>
  <c r="S40" i="11"/>
  <c r="T40" i="11"/>
  <c r="U40" i="11"/>
  <c r="V40" i="11"/>
  <c r="W40" i="11"/>
  <c r="X40" i="11"/>
  <c r="Q41" i="11"/>
  <c r="R41" i="11"/>
  <c r="S41" i="11"/>
  <c r="T41" i="11"/>
  <c r="U41" i="11"/>
  <c r="V41" i="11"/>
  <c r="W41" i="11"/>
  <c r="X41" i="11"/>
  <c r="Q42" i="11"/>
  <c r="R42" i="11"/>
  <c r="S42" i="11"/>
  <c r="T42" i="11"/>
  <c r="U42" i="11"/>
  <c r="V42" i="11"/>
  <c r="W42" i="11"/>
  <c r="X42" i="11"/>
  <c r="Q43" i="11"/>
  <c r="R43" i="11"/>
  <c r="S43" i="11"/>
  <c r="T43" i="11"/>
  <c r="U43" i="11"/>
  <c r="V43" i="11"/>
  <c r="W43" i="11"/>
  <c r="X43" i="11"/>
  <c r="Q44" i="11"/>
  <c r="R44" i="11"/>
  <c r="S44" i="11"/>
  <c r="T44" i="11"/>
  <c r="U44" i="11"/>
  <c r="V44" i="11"/>
  <c r="W44" i="11"/>
  <c r="X44" i="11"/>
  <c r="Q45" i="11"/>
  <c r="R45" i="11"/>
  <c r="S45" i="11"/>
  <c r="T45" i="11"/>
  <c r="U45" i="11"/>
  <c r="V45" i="11"/>
  <c r="W45" i="11"/>
  <c r="X45" i="11"/>
  <c r="Q46" i="11"/>
  <c r="R46" i="11"/>
  <c r="S46" i="11"/>
  <c r="T46" i="11"/>
  <c r="U46" i="11"/>
  <c r="V46" i="11"/>
  <c r="W46" i="11"/>
  <c r="X46" i="11"/>
  <c r="Q47" i="11"/>
  <c r="R47" i="11"/>
  <c r="S47" i="11"/>
  <c r="T47" i="11"/>
  <c r="U47" i="11"/>
  <c r="V47" i="11"/>
  <c r="W47" i="11"/>
  <c r="X47" i="11"/>
  <c r="M18" i="11"/>
  <c r="N18" i="11"/>
  <c r="O18" i="11"/>
  <c r="M20" i="11"/>
  <c r="N20" i="11"/>
  <c r="O20" i="11"/>
  <c r="M21" i="11"/>
  <c r="N21" i="11"/>
  <c r="O21" i="11"/>
  <c r="M22" i="11"/>
  <c r="N22" i="11"/>
  <c r="O22" i="11"/>
  <c r="M23" i="11"/>
  <c r="N23" i="11"/>
  <c r="O23" i="11"/>
  <c r="M24" i="11"/>
  <c r="N24" i="11"/>
  <c r="O24" i="11"/>
  <c r="M25" i="11"/>
  <c r="N25" i="11"/>
  <c r="O25" i="11"/>
  <c r="M26" i="11"/>
  <c r="N26" i="11"/>
  <c r="O26" i="11"/>
  <c r="M27" i="11"/>
  <c r="N27" i="11"/>
  <c r="O27" i="11"/>
  <c r="M28" i="11"/>
  <c r="N28" i="11"/>
  <c r="O28" i="11"/>
  <c r="M29" i="11"/>
  <c r="N29" i="11"/>
  <c r="O29" i="11"/>
  <c r="M30" i="11"/>
  <c r="N30" i="11"/>
  <c r="O30" i="11"/>
  <c r="M31" i="11"/>
  <c r="N31" i="11"/>
  <c r="O31" i="11"/>
  <c r="M32" i="11"/>
  <c r="N32" i="11"/>
  <c r="O32" i="11"/>
  <c r="M33" i="11"/>
  <c r="N33" i="11"/>
  <c r="O33" i="11"/>
  <c r="M34" i="11"/>
  <c r="N34" i="11"/>
  <c r="O34" i="11"/>
  <c r="M35" i="11"/>
  <c r="N35" i="11"/>
  <c r="O35" i="11"/>
  <c r="M36" i="11"/>
  <c r="N36" i="11"/>
  <c r="O36" i="11"/>
  <c r="M37" i="11"/>
  <c r="N37" i="11"/>
  <c r="O37" i="11"/>
  <c r="M38" i="11"/>
  <c r="N38" i="11"/>
  <c r="O38" i="11"/>
  <c r="M39" i="11"/>
  <c r="N39" i="11"/>
  <c r="O39" i="11"/>
  <c r="M40" i="11"/>
  <c r="N40" i="11"/>
  <c r="O40" i="11"/>
  <c r="M41" i="11"/>
  <c r="N41" i="11"/>
  <c r="O41" i="11"/>
  <c r="M42" i="11"/>
  <c r="N42" i="11"/>
  <c r="O42" i="11"/>
  <c r="M43" i="11"/>
  <c r="N43" i="11"/>
  <c r="O43" i="11"/>
  <c r="M44" i="11"/>
  <c r="N44" i="11"/>
  <c r="O44" i="11"/>
  <c r="M45" i="11"/>
  <c r="N45" i="11"/>
  <c r="O45" i="11"/>
  <c r="M46" i="11"/>
  <c r="N46" i="11"/>
  <c r="O46" i="11"/>
  <c r="M47" i="11"/>
  <c r="N47" i="11"/>
  <c r="O47" i="11"/>
  <c r="I20" i="11"/>
  <c r="J20" i="11"/>
  <c r="K20" i="11"/>
  <c r="I21" i="11"/>
  <c r="J21" i="11"/>
  <c r="K21" i="11"/>
  <c r="I22" i="11"/>
  <c r="J22" i="11"/>
  <c r="K22" i="11"/>
  <c r="I23" i="11"/>
  <c r="J23" i="11"/>
  <c r="K23" i="11"/>
  <c r="I24" i="11"/>
  <c r="J24" i="11"/>
  <c r="K24" i="11"/>
  <c r="I25" i="11"/>
  <c r="J25" i="11"/>
  <c r="K25" i="11"/>
  <c r="I26" i="11"/>
  <c r="J26" i="11"/>
  <c r="K26" i="11"/>
  <c r="I27" i="11"/>
  <c r="J27" i="11"/>
  <c r="K27" i="11"/>
  <c r="I28" i="11"/>
  <c r="J28" i="11"/>
  <c r="K28" i="11"/>
  <c r="I29" i="11"/>
  <c r="J29" i="11"/>
  <c r="K29" i="11"/>
  <c r="I30" i="11"/>
  <c r="J30" i="11"/>
  <c r="K30" i="11"/>
  <c r="I31" i="11"/>
  <c r="J31" i="11"/>
  <c r="K31" i="11"/>
  <c r="I32" i="11"/>
  <c r="J32" i="11"/>
  <c r="K32" i="11"/>
  <c r="I33" i="11"/>
  <c r="J33" i="11"/>
  <c r="K33" i="11"/>
  <c r="I34" i="11"/>
  <c r="J34" i="11"/>
  <c r="K34" i="11"/>
  <c r="I35" i="11"/>
  <c r="J35" i="11"/>
  <c r="K35" i="11"/>
  <c r="I36" i="11"/>
  <c r="J36" i="11"/>
  <c r="K36" i="11"/>
  <c r="I37" i="11"/>
  <c r="J37" i="11"/>
  <c r="K37" i="11"/>
  <c r="I38" i="11"/>
  <c r="J38" i="11"/>
  <c r="K38" i="11"/>
  <c r="I39" i="11"/>
  <c r="J39" i="11"/>
  <c r="K39" i="11"/>
  <c r="I40" i="11"/>
  <c r="J40" i="11"/>
  <c r="K40" i="11"/>
  <c r="I41" i="11"/>
  <c r="J41" i="11"/>
  <c r="K41" i="11"/>
  <c r="I42" i="11"/>
  <c r="J42" i="11"/>
  <c r="K42" i="11"/>
  <c r="I43" i="11"/>
  <c r="J43" i="11"/>
  <c r="K43" i="11"/>
  <c r="I44" i="11"/>
  <c r="J44" i="11"/>
  <c r="K44" i="11"/>
  <c r="I45" i="11"/>
  <c r="J45" i="11"/>
  <c r="K45" i="11"/>
  <c r="I46" i="11"/>
  <c r="J46" i="11"/>
  <c r="K46" i="11"/>
  <c r="I47" i="11"/>
  <c r="J47" i="11"/>
  <c r="K47" i="11"/>
  <c r="I18" i="11"/>
  <c r="J18" i="11"/>
  <c r="K18" i="11"/>
  <c r="J17" i="11"/>
  <c r="K17" i="11"/>
  <c r="O15" i="3"/>
  <c r="O11" i="3"/>
  <c r="L11" i="3"/>
  <c r="C19" i="3"/>
  <c r="M11" i="11"/>
  <c r="N11" i="11"/>
  <c r="O11" i="11"/>
  <c r="M12" i="11"/>
  <c r="N12" i="11"/>
  <c r="O12" i="11"/>
  <c r="M13" i="11"/>
  <c r="N13" i="11"/>
  <c r="O13" i="11"/>
  <c r="M14" i="11"/>
  <c r="N14" i="11"/>
  <c r="O14" i="11"/>
  <c r="M15" i="11"/>
  <c r="N15" i="11"/>
  <c r="O15" i="11"/>
  <c r="M16" i="11"/>
  <c r="N16" i="11"/>
  <c r="O16" i="11"/>
  <c r="M17" i="11"/>
  <c r="N17" i="11"/>
  <c r="O17" i="11"/>
  <c r="N10" i="11"/>
  <c r="O10" i="11"/>
  <c r="I11" i="11"/>
  <c r="J11" i="11"/>
  <c r="K11" i="11"/>
  <c r="I12" i="11"/>
  <c r="J12" i="11"/>
  <c r="K12" i="11"/>
  <c r="I13" i="11"/>
  <c r="J13" i="11"/>
  <c r="K13" i="11"/>
  <c r="I14" i="11"/>
  <c r="J14" i="11"/>
  <c r="K14" i="11"/>
  <c r="I15" i="11"/>
  <c r="J15" i="11"/>
  <c r="K15" i="11"/>
  <c r="I16" i="11"/>
  <c r="J16" i="11"/>
  <c r="K16" i="11"/>
  <c r="I17" i="11"/>
  <c r="J10" i="11"/>
  <c r="K10" i="11"/>
  <c r="I10" i="11"/>
  <c r="M10" i="11"/>
  <c r="AG11" i="11" l="1"/>
  <c r="AH11" i="11"/>
  <c r="AG12" i="11"/>
  <c r="AH12" i="11"/>
  <c r="AG13" i="11"/>
  <c r="AH13" i="11"/>
  <c r="AG14" i="11"/>
  <c r="AH14" i="11"/>
  <c r="AG15" i="11"/>
  <c r="AH15" i="11"/>
  <c r="AG16" i="11"/>
  <c r="AH16" i="11"/>
  <c r="AG17" i="11"/>
  <c r="AH10" i="11"/>
  <c r="AD11" i="11"/>
  <c r="AE11" i="11"/>
  <c r="AD12" i="11"/>
  <c r="AE12" i="11"/>
  <c r="AD13" i="11"/>
  <c r="AE13" i="11"/>
  <c r="AD14" i="11"/>
  <c r="AE14" i="11"/>
  <c r="AD15" i="11"/>
  <c r="AE15" i="11"/>
  <c r="AD16" i="11"/>
  <c r="AE16" i="11"/>
  <c r="AD17" i="11"/>
  <c r="AE17" i="11"/>
  <c r="AE10" i="11"/>
  <c r="AD10" i="11"/>
  <c r="AB11" i="11"/>
  <c r="AB12" i="11"/>
  <c r="AB13" i="11"/>
  <c r="AB14" i="11"/>
  <c r="AB15" i="11"/>
  <c r="AB16" i="11"/>
  <c r="AB17" i="11"/>
  <c r="AB10" i="11"/>
  <c r="Z11" i="11"/>
  <c r="Z12" i="11"/>
  <c r="Z13" i="11"/>
  <c r="Z14" i="11"/>
  <c r="Z15" i="11"/>
  <c r="Z16" i="11"/>
  <c r="Z17" i="11"/>
  <c r="Z10" i="11"/>
  <c r="Q11" i="11"/>
  <c r="R11" i="11"/>
  <c r="S11" i="11"/>
  <c r="T11" i="11"/>
  <c r="U11" i="11"/>
  <c r="V11" i="11"/>
  <c r="W11" i="11"/>
  <c r="X11" i="11"/>
  <c r="Q12" i="11"/>
  <c r="R12" i="11"/>
  <c r="S12" i="11"/>
  <c r="T12" i="11"/>
  <c r="U12" i="11"/>
  <c r="V12" i="11"/>
  <c r="W12" i="11"/>
  <c r="X12" i="11"/>
  <c r="Q13" i="11"/>
  <c r="R13" i="11"/>
  <c r="S13" i="11"/>
  <c r="T13" i="11"/>
  <c r="U13" i="11"/>
  <c r="V13" i="11"/>
  <c r="W13" i="11"/>
  <c r="X13" i="11"/>
  <c r="Q14" i="11"/>
  <c r="R14" i="11"/>
  <c r="S14" i="11"/>
  <c r="T14" i="11"/>
  <c r="U14" i="11"/>
  <c r="V14" i="11"/>
  <c r="W14" i="11"/>
  <c r="X14" i="11"/>
  <c r="Q15" i="11"/>
  <c r="R15" i="11"/>
  <c r="S15" i="11"/>
  <c r="T15" i="11"/>
  <c r="U15" i="11"/>
  <c r="V15" i="11"/>
  <c r="W15" i="11"/>
  <c r="X15" i="11"/>
  <c r="Q16" i="11"/>
  <c r="R16" i="11"/>
  <c r="S16" i="11"/>
  <c r="T16" i="11"/>
  <c r="U16" i="11"/>
  <c r="V16" i="11"/>
  <c r="W16" i="11"/>
  <c r="X16" i="11"/>
  <c r="Q17" i="11"/>
  <c r="R17" i="11"/>
  <c r="S17" i="11"/>
  <c r="T17" i="11"/>
  <c r="U17" i="11"/>
  <c r="V17" i="11"/>
  <c r="W17" i="11"/>
  <c r="X17" i="11"/>
  <c r="R10" i="11"/>
  <c r="S10" i="11"/>
  <c r="T10" i="11"/>
  <c r="U10" i="11"/>
  <c r="V10" i="11"/>
  <c r="W10" i="11"/>
  <c r="X10" i="11"/>
  <c r="Q10" i="11"/>
  <c r="D10" i="11"/>
  <c r="E10" i="11"/>
  <c r="F10" i="11"/>
  <c r="C10" i="11"/>
  <c r="AP11" i="11" l="1"/>
  <c r="AP12" i="11"/>
  <c r="AP13" i="11"/>
  <c r="AP14" i="11"/>
  <c r="AP15" i="11"/>
  <c r="AP16" i="11"/>
  <c r="AP17" i="11"/>
  <c r="AP18" i="11"/>
  <c r="AP19" i="11"/>
  <c r="AP20" i="11"/>
  <c r="AP21" i="11"/>
  <c r="AP22" i="11"/>
  <c r="AP23" i="11"/>
  <c r="AP24" i="11"/>
  <c r="AP25" i="11"/>
  <c r="AP26" i="11"/>
  <c r="AP27" i="11"/>
  <c r="AP28" i="11"/>
  <c r="AP29" i="11"/>
  <c r="AP30" i="11"/>
  <c r="AP31" i="11"/>
  <c r="AP32" i="11"/>
  <c r="AP33" i="11"/>
  <c r="AP34" i="11"/>
  <c r="AP35" i="11"/>
  <c r="AP36" i="11"/>
  <c r="AP37" i="11"/>
  <c r="AP38" i="11"/>
  <c r="AP39" i="11"/>
  <c r="AP40" i="11"/>
  <c r="AP41" i="11"/>
  <c r="AP42" i="11"/>
  <c r="AP43" i="11"/>
  <c r="AP44" i="11"/>
  <c r="AP45" i="11"/>
  <c r="AP46" i="11"/>
  <c r="AP47" i="11"/>
  <c r="D29" i="1" l="1"/>
  <c r="E29" i="1" s="1"/>
  <c r="F29" i="1" s="1"/>
  <c r="G29" i="1" s="1"/>
  <c r="H29" i="1" s="1"/>
  <c r="D28" i="1"/>
  <c r="E28" i="1" s="1"/>
  <c r="F28" i="1" s="1"/>
  <c r="G28" i="1" s="1"/>
  <c r="H28" i="1" s="1"/>
  <c r="B28" i="11" l="1"/>
  <c r="L28" i="11" s="1"/>
  <c r="P28" i="11" s="1"/>
  <c r="B27" i="24"/>
  <c r="B27" i="23"/>
  <c r="B27" i="22"/>
  <c r="H28" i="11"/>
  <c r="B29" i="11"/>
  <c r="L29" i="11" s="1"/>
  <c r="P29" i="11" s="1"/>
  <c r="B28" i="24"/>
  <c r="B28" i="23"/>
  <c r="B28" i="22"/>
  <c r="H29" i="11"/>
  <c r="B27" i="7"/>
  <c r="B27" i="21"/>
  <c r="B27" i="6"/>
  <c r="B27" i="4"/>
  <c r="B27" i="8"/>
  <c r="B28" i="5"/>
  <c r="B27" i="10"/>
  <c r="B27" i="5"/>
  <c r="B28" i="10"/>
  <c r="B28" i="21"/>
  <c r="B28" i="6"/>
  <c r="B28" i="7"/>
  <c r="B28" i="9"/>
  <c r="B27" i="9"/>
  <c r="B28" i="4"/>
  <c r="B28" i="8"/>
  <c r="O31" i="3"/>
  <c r="O27" i="3"/>
  <c r="AP10" i="11"/>
  <c r="Y28" i="11" l="1"/>
  <c r="AA28" i="11" s="1"/>
  <c r="AC28" i="11" s="1"/>
  <c r="AF28" i="11" s="1"/>
  <c r="Y29" i="11"/>
  <c r="AA29" i="11" s="1"/>
  <c r="AC29" i="11" s="1"/>
  <c r="F15" i="3"/>
  <c r="AI28" i="11" l="1"/>
  <c r="AN28" i="11"/>
  <c r="AL28" i="11"/>
  <c r="AF29" i="11"/>
  <c r="AI29" i="11"/>
  <c r="C7" i="3"/>
  <c r="AN29" i="11" l="1"/>
  <c r="AL29" i="11"/>
  <c r="Z10" i="10"/>
  <c r="H46" i="1"/>
  <c r="D45" i="1"/>
  <c r="E45" i="1" s="1"/>
  <c r="F45" i="1" s="1"/>
  <c r="G45" i="1" s="1"/>
  <c r="H45" i="1" s="1"/>
  <c r="D44" i="1"/>
  <c r="E44" i="1" s="1"/>
  <c r="F44" i="1" s="1"/>
  <c r="G44" i="1" s="1"/>
  <c r="H44" i="1" s="1"/>
  <c r="D43" i="1"/>
  <c r="E43" i="1" s="1"/>
  <c r="F43" i="1" s="1"/>
  <c r="G43" i="1" s="1"/>
  <c r="H43" i="1" s="1"/>
  <c r="D42" i="1"/>
  <c r="E42" i="1" s="1"/>
  <c r="F42" i="1" s="1"/>
  <c r="G42" i="1" s="1"/>
  <c r="H42" i="1" s="1"/>
  <c r="D41" i="1"/>
  <c r="E41" i="1" s="1"/>
  <c r="F41" i="1" s="1"/>
  <c r="G41" i="1" s="1"/>
  <c r="H41" i="1" s="1"/>
  <c r="D40" i="1"/>
  <c r="E40" i="1" s="1"/>
  <c r="F40" i="1" s="1"/>
  <c r="G40" i="1" s="1"/>
  <c r="H40" i="1" s="1"/>
  <c r="D39" i="1"/>
  <c r="E39" i="1" s="1"/>
  <c r="F39" i="1" s="1"/>
  <c r="G39" i="1" s="1"/>
  <c r="H39" i="1" s="1"/>
  <c r="D38" i="1"/>
  <c r="E38" i="1" s="1"/>
  <c r="F38" i="1" s="1"/>
  <c r="G38" i="1" s="1"/>
  <c r="H38" i="1" s="1"/>
  <c r="D37" i="1"/>
  <c r="E37" i="1" s="1"/>
  <c r="F37" i="1" s="1"/>
  <c r="G37" i="1" s="1"/>
  <c r="H37" i="1" s="1"/>
  <c r="D36" i="1"/>
  <c r="D35" i="1"/>
  <c r="E35" i="1" s="1"/>
  <c r="F35" i="1" s="1"/>
  <c r="G35" i="1" s="1"/>
  <c r="H35" i="1" s="1"/>
  <c r="D34" i="1"/>
  <c r="E34" i="1" s="1"/>
  <c r="F34" i="1" s="1"/>
  <c r="G34" i="1" s="1"/>
  <c r="H34" i="1" s="1"/>
  <c r="D33" i="1"/>
  <c r="E33" i="1" s="1"/>
  <c r="F33" i="1" s="1"/>
  <c r="G33" i="1" s="1"/>
  <c r="H33" i="1" s="1"/>
  <c r="D32" i="1"/>
  <c r="E32" i="1" s="1"/>
  <c r="F32" i="1" s="1"/>
  <c r="G32" i="1" s="1"/>
  <c r="H32" i="1" s="1"/>
  <c r="D31" i="1"/>
  <c r="E31" i="1" s="1"/>
  <c r="F31" i="1" s="1"/>
  <c r="G31" i="1" s="1"/>
  <c r="H31" i="1" s="1"/>
  <c r="D30" i="1"/>
  <c r="E30" i="1" s="1"/>
  <c r="F30" i="1" s="1"/>
  <c r="G30" i="1" s="1"/>
  <c r="H30" i="1" s="1"/>
  <c r="D27" i="1"/>
  <c r="E27" i="1" s="1"/>
  <c r="F27" i="1" s="1"/>
  <c r="G27" i="1" s="1"/>
  <c r="H27" i="1" s="1"/>
  <c r="D26" i="1"/>
  <c r="E26" i="1" s="1"/>
  <c r="F26" i="1" s="1"/>
  <c r="G26" i="1" s="1"/>
  <c r="H26" i="1" s="1"/>
  <c r="D25" i="1"/>
  <c r="E25" i="1" s="1"/>
  <c r="F25" i="1" s="1"/>
  <c r="G25" i="1" s="1"/>
  <c r="H25" i="1" s="1"/>
  <c r="D24" i="1"/>
  <c r="E24" i="1" s="1"/>
  <c r="F24" i="1" s="1"/>
  <c r="G24" i="1" s="1"/>
  <c r="H24" i="1" s="1"/>
  <c r="D23" i="1"/>
  <c r="E23" i="1" s="1"/>
  <c r="F23" i="1" s="1"/>
  <c r="G23" i="1" s="1"/>
  <c r="H23" i="1" s="1"/>
  <c r="D22" i="1"/>
  <c r="E22" i="1" s="1"/>
  <c r="F22" i="1" s="1"/>
  <c r="G22" i="1" s="1"/>
  <c r="H22" i="1" s="1"/>
  <c r="D21" i="1"/>
  <c r="E21" i="1" s="1"/>
  <c r="F21" i="1" s="1"/>
  <c r="G21" i="1" s="1"/>
  <c r="H21" i="1" s="1"/>
  <c r="D20" i="1"/>
  <c r="E20" i="1" s="1"/>
  <c r="F20" i="1" s="1"/>
  <c r="G20" i="1" s="1"/>
  <c r="H20" i="1" s="1"/>
  <c r="D19" i="1"/>
  <c r="E19" i="1" s="1"/>
  <c r="F19" i="1" s="1"/>
  <c r="G19" i="1" s="1"/>
  <c r="H19" i="1" s="1"/>
  <c r="D18" i="1"/>
  <c r="E18" i="1" s="1"/>
  <c r="F18" i="1" s="1"/>
  <c r="G18" i="1" s="1"/>
  <c r="H18" i="1" s="1"/>
  <c r="D17" i="1"/>
  <c r="E17" i="1" s="1"/>
  <c r="F17" i="1" s="1"/>
  <c r="G17" i="1" s="1"/>
  <c r="H17" i="1" s="1"/>
  <c r="D16" i="1"/>
  <c r="E16" i="1" s="1"/>
  <c r="F16" i="1" s="1"/>
  <c r="G16" i="1" s="1"/>
  <c r="H16" i="1" s="1"/>
  <c r="D15" i="1"/>
  <c r="E15" i="1" s="1"/>
  <c r="F15" i="1" s="1"/>
  <c r="G15" i="1" s="1"/>
  <c r="H15" i="1" s="1"/>
  <c r="D14" i="1"/>
  <c r="E14" i="1" s="1"/>
  <c r="F14" i="1" s="1"/>
  <c r="G14" i="1" s="1"/>
  <c r="H14" i="1" s="1"/>
  <c r="D13" i="1"/>
  <c r="E13" i="1" s="1"/>
  <c r="F13" i="1" s="1"/>
  <c r="G13" i="1" s="1"/>
  <c r="H13" i="1" s="1"/>
  <c r="D12" i="1"/>
  <c r="E12" i="1" s="1"/>
  <c r="F12" i="1" s="1"/>
  <c r="G12" i="1" s="1"/>
  <c r="H12" i="1" s="1"/>
  <c r="D11" i="1"/>
  <c r="E11" i="1" s="1"/>
  <c r="F11" i="1" s="1"/>
  <c r="G11" i="1" s="1"/>
  <c r="H11" i="1" s="1"/>
  <c r="D10" i="1"/>
  <c r="B18" i="21" l="1"/>
  <c r="B18" i="23"/>
  <c r="B18" i="24"/>
  <c r="H19" i="11"/>
  <c r="B18" i="22"/>
  <c r="B26" i="21"/>
  <c r="B26" i="24"/>
  <c r="B26" i="23"/>
  <c r="H27" i="11"/>
  <c r="B26" i="22"/>
  <c r="B36" i="21"/>
  <c r="B36" i="24"/>
  <c r="B36" i="23"/>
  <c r="B36" i="22"/>
  <c r="H37" i="11"/>
  <c r="B44" i="21"/>
  <c r="B44" i="24"/>
  <c r="B44" i="23"/>
  <c r="B44" i="22"/>
  <c r="H45" i="11"/>
  <c r="B29" i="21"/>
  <c r="B29" i="24"/>
  <c r="B29" i="23"/>
  <c r="B29" i="22"/>
  <c r="H30" i="11"/>
  <c r="B37" i="21"/>
  <c r="B37" i="24"/>
  <c r="B37" i="23"/>
  <c r="B37" i="22"/>
  <c r="H38" i="11"/>
  <c r="B45" i="24"/>
  <c r="B45" i="23"/>
  <c r="B45" i="22"/>
  <c r="H46" i="11"/>
  <c r="B11" i="21"/>
  <c r="B11" i="23"/>
  <c r="B11" i="24"/>
  <c r="B11" i="22"/>
  <c r="H12" i="11"/>
  <c r="B20" i="21"/>
  <c r="B20" i="24"/>
  <c r="B20" i="23"/>
  <c r="B20" i="22"/>
  <c r="H21" i="11"/>
  <c r="B30" i="24"/>
  <c r="B30" i="23"/>
  <c r="H31" i="11"/>
  <c r="B30" i="22"/>
  <c r="B38" i="21"/>
  <c r="B38" i="24"/>
  <c r="B38" i="23"/>
  <c r="H39" i="11"/>
  <c r="B38" i="22"/>
  <c r="B46" i="24"/>
  <c r="B46" i="23"/>
  <c r="H47" i="11"/>
  <c r="B46" i="22"/>
  <c r="B12" i="21"/>
  <c r="B12" i="24"/>
  <c r="B12" i="23"/>
  <c r="B12" i="22"/>
  <c r="H13" i="11"/>
  <c r="B31" i="21"/>
  <c r="B31" i="24"/>
  <c r="B31" i="23"/>
  <c r="H32" i="11"/>
  <c r="B31" i="22"/>
  <c r="B39" i="21"/>
  <c r="B39" i="24"/>
  <c r="B39" i="23"/>
  <c r="H40" i="11"/>
  <c r="B39" i="22"/>
  <c r="B47" i="23"/>
  <c r="B47" i="24"/>
  <c r="B47" i="22"/>
  <c r="B10" i="21"/>
  <c r="B10" i="23"/>
  <c r="B10" i="24"/>
  <c r="H11" i="11"/>
  <c r="B10" i="22"/>
  <c r="B14" i="21"/>
  <c r="B14" i="24"/>
  <c r="B14" i="23"/>
  <c r="H15" i="11"/>
  <c r="B14" i="22"/>
  <c r="B22" i="21"/>
  <c r="B22" i="24"/>
  <c r="B22" i="23"/>
  <c r="H23" i="11"/>
  <c r="B22" i="22"/>
  <c r="B32" i="21"/>
  <c r="B32" i="24"/>
  <c r="B32" i="23"/>
  <c r="H33" i="11"/>
  <c r="B32" i="22"/>
  <c r="B40" i="21"/>
  <c r="B40" i="24"/>
  <c r="B40" i="23"/>
  <c r="H41" i="11"/>
  <c r="B40" i="22"/>
  <c r="B48" i="24"/>
  <c r="B48" i="23"/>
  <c r="B48" i="22"/>
  <c r="B21" i="21"/>
  <c r="B21" i="23"/>
  <c r="B21" i="24"/>
  <c r="B21" i="22"/>
  <c r="H22" i="11"/>
  <c r="B15" i="21"/>
  <c r="B15" i="24"/>
  <c r="B15" i="23"/>
  <c r="H16" i="11"/>
  <c r="B15" i="22"/>
  <c r="B23" i="21"/>
  <c r="B23" i="23"/>
  <c r="B23" i="24"/>
  <c r="H24" i="11"/>
  <c r="B23" i="22"/>
  <c r="B33" i="21"/>
  <c r="B33" i="23"/>
  <c r="B33" i="24"/>
  <c r="H34" i="11"/>
  <c r="B33" i="22"/>
  <c r="B41" i="21"/>
  <c r="B41" i="23"/>
  <c r="B41" i="24"/>
  <c r="H42" i="11"/>
  <c r="B41" i="22"/>
  <c r="B13" i="21"/>
  <c r="B13" i="24"/>
  <c r="B13" i="23"/>
  <c r="B13" i="22"/>
  <c r="H14" i="11"/>
  <c r="B16" i="21"/>
  <c r="B16" i="24"/>
  <c r="B16" i="23"/>
  <c r="H17" i="11"/>
  <c r="B16" i="22"/>
  <c r="B24" i="21"/>
  <c r="B24" i="24"/>
  <c r="B24" i="23"/>
  <c r="H25" i="11"/>
  <c r="B24" i="22"/>
  <c r="B34" i="21"/>
  <c r="B34" i="23"/>
  <c r="B34" i="24"/>
  <c r="H35" i="11"/>
  <c r="B34" i="22"/>
  <c r="B42" i="21"/>
  <c r="B42" i="23"/>
  <c r="B42" i="24"/>
  <c r="H43" i="11"/>
  <c r="B42" i="22"/>
  <c r="B19" i="21"/>
  <c r="B19" i="24"/>
  <c r="B19" i="23"/>
  <c r="B19" i="22"/>
  <c r="H20" i="11"/>
  <c r="B17" i="21"/>
  <c r="B17" i="23"/>
  <c r="B17" i="24"/>
  <c r="H18" i="11"/>
  <c r="B17" i="22"/>
  <c r="B25" i="21"/>
  <c r="B25" i="23"/>
  <c r="B25" i="24"/>
  <c r="H26" i="11"/>
  <c r="B25" i="22"/>
  <c r="B43" i="21"/>
  <c r="B43" i="24"/>
  <c r="B43" i="23"/>
  <c r="B43" i="22"/>
  <c r="H44" i="11"/>
  <c r="B30" i="21"/>
  <c r="B30" i="4"/>
  <c r="B45" i="8"/>
  <c r="B45" i="21"/>
  <c r="B46" i="8"/>
  <c r="B46" i="21"/>
  <c r="B47" i="8"/>
  <c r="B47" i="21"/>
  <c r="B48" i="21"/>
  <c r="F7" i="3"/>
  <c r="B47" i="11"/>
  <c r="E10" i="1"/>
  <c r="F10" i="1" s="1"/>
  <c r="G10" i="1" s="1"/>
  <c r="H10" i="1" s="1"/>
  <c r="B46" i="11"/>
  <c r="B48" i="8"/>
  <c r="E36" i="1"/>
  <c r="B9" i="24" l="1"/>
  <c r="B9" i="23"/>
  <c r="H10" i="11"/>
  <c r="B9" i="22"/>
  <c r="L46" i="11"/>
  <c r="P46" i="11" s="1"/>
  <c r="L47" i="11"/>
  <c r="P47" i="11" s="1"/>
  <c r="B9" i="21"/>
  <c r="B9" i="5"/>
  <c r="F36" i="1"/>
  <c r="I7" i="3"/>
  <c r="B46" i="6"/>
  <c r="B47" i="6"/>
  <c r="Y47" i="11" l="1"/>
  <c r="AA47" i="11" s="1"/>
  <c r="AC47" i="11" s="1"/>
  <c r="Y46" i="11"/>
  <c r="AA46" i="11" s="1"/>
  <c r="AC46" i="11" s="1"/>
  <c r="G36" i="1"/>
  <c r="L7" i="3"/>
  <c r="L31" i="3"/>
  <c r="O23" i="3"/>
  <c r="L23" i="3"/>
  <c r="I23" i="3"/>
  <c r="O19" i="3"/>
  <c r="L19" i="3"/>
  <c r="L15" i="3"/>
  <c r="I11" i="3"/>
  <c r="AF46" i="11" l="1"/>
  <c r="AI46" i="11"/>
  <c r="AF47" i="11"/>
  <c r="AI47" i="11"/>
  <c r="H36" i="1"/>
  <c r="O7" i="3"/>
  <c r="C23" i="3"/>
  <c r="B35" i="21" l="1"/>
  <c r="B35" i="24"/>
  <c r="B35" i="23"/>
  <c r="B35" i="22"/>
  <c r="H36" i="11"/>
  <c r="AN46" i="11"/>
  <c r="AL46" i="11"/>
  <c r="AN47" i="11"/>
  <c r="AL47" i="11"/>
  <c r="F31" i="3"/>
  <c r="C31" i="3"/>
  <c r="F23" i="3"/>
  <c r="C27" i="3" l="1"/>
  <c r="F27" i="3"/>
  <c r="I19" i="3"/>
  <c r="F11" i="3" l="1"/>
  <c r="I15" i="3" l="1"/>
  <c r="B46" i="4" l="1"/>
  <c r="B47" i="4"/>
  <c r="M34" i="3" l="1"/>
  <c r="J6" i="3"/>
  <c r="C15" i="3"/>
  <c r="B46" i="10"/>
  <c r="B47" i="10"/>
  <c r="B48" i="10"/>
  <c r="B46" i="9"/>
  <c r="B47" i="9"/>
  <c r="B48" i="9"/>
  <c r="B46" i="7"/>
  <c r="B47" i="7"/>
  <c r="B48" i="7"/>
  <c r="B48" i="6"/>
  <c r="B46" i="5"/>
  <c r="B47" i="5"/>
  <c r="B48" i="5"/>
  <c r="B48" i="4"/>
  <c r="B31" i="4" l="1"/>
  <c r="B38" i="4"/>
  <c r="B33" i="11"/>
  <c r="B34" i="11"/>
  <c r="B41" i="11"/>
  <c r="B40" i="11"/>
  <c r="B35" i="11"/>
  <c r="B42" i="11"/>
  <c r="L42" i="11" s="1"/>
  <c r="P42" i="11" s="1"/>
  <c r="B36" i="11"/>
  <c r="L36" i="11" s="1"/>
  <c r="P36" i="11" s="1"/>
  <c r="B43" i="11"/>
  <c r="B27" i="11"/>
  <c r="B37" i="11"/>
  <c r="L37" i="11" s="1"/>
  <c r="P37" i="11" s="1"/>
  <c r="B44" i="11"/>
  <c r="L44" i="11" s="1"/>
  <c r="P44" i="11" s="1"/>
  <c r="B29" i="10"/>
  <c r="B37" i="10"/>
  <c r="B44" i="10"/>
  <c r="B45" i="4"/>
  <c r="B14" i="4"/>
  <c r="B21" i="4"/>
  <c r="B16" i="11"/>
  <c r="B23" i="11"/>
  <c r="L23" i="11" s="1"/>
  <c r="P23" i="11" s="1"/>
  <c r="B24" i="11"/>
  <c r="L24" i="11" s="1"/>
  <c r="P24" i="11" s="1"/>
  <c r="B25" i="11"/>
  <c r="B18" i="11"/>
  <c r="B26" i="11"/>
  <c r="B19" i="11"/>
  <c r="L19" i="11" s="1"/>
  <c r="P19" i="11" s="1"/>
  <c r="B17" i="11"/>
  <c r="L17" i="11" s="1"/>
  <c r="P17" i="11" s="1"/>
  <c r="B19" i="10"/>
  <c r="B13" i="4"/>
  <c r="B20" i="4"/>
  <c r="B12" i="11"/>
  <c r="B12" i="10"/>
  <c r="B11" i="11"/>
  <c r="L11" i="11" s="1"/>
  <c r="P11" i="11" s="1"/>
  <c r="B9" i="10"/>
  <c r="B10" i="11"/>
  <c r="L10" i="11" s="1"/>
  <c r="P10" i="11" s="1"/>
  <c r="B44" i="4"/>
  <c r="B37" i="4"/>
  <c r="B29" i="4"/>
  <c r="B19" i="4"/>
  <c r="B12" i="4"/>
  <c r="B43" i="5"/>
  <c r="B36" i="5"/>
  <c r="B26" i="5"/>
  <c r="B11" i="5"/>
  <c r="B43" i="6"/>
  <c r="B36" i="6"/>
  <c r="B26" i="6"/>
  <c r="B11" i="6"/>
  <c r="B43" i="7"/>
  <c r="B36" i="7"/>
  <c r="B26" i="7"/>
  <c r="B11" i="7"/>
  <c r="B43" i="8"/>
  <c r="B36" i="8"/>
  <c r="B26" i="8"/>
  <c r="B11" i="8"/>
  <c r="B43" i="9"/>
  <c r="B36" i="9"/>
  <c r="B26" i="9"/>
  <c r="B11" i="9"/>
  <c r="B43" i="10"/>
  <c r="B36" i="10"/>
  <c r="B26" i="10"/>
  <c r="B11" i="10"/>
  <c r="B39" i="11"/>
  <c r="L39" i="11" s="1"/>
  <c r="P39" i="11" s="1"/>
  <c r="B32" i="11"/>
  <c r="L32" i="11" s="1"/>
  <c r="P32" i="11" s="1"/>
  <c r="B22" i="11"/>
  <c r="L22" i="11" s="1"/>
  <c r="P22" i="11" s="1"/>
  <c r="B15" i="11"/>
  <c r="L15" i="11" s="1"/>
  <c r="P15" i="11" s="1"/>
  <c r="B43" i="4"/>
  <c r="B36" i="4"/>
  <c r="B26" i="4"/>
  <c r="B11" i="4"/>
  <c r="B42" i="5"/>
  <c r="B35" i="5"/>
  <c r="B25" i="5"/>
  <c r="B18" i="5"/>
  <c r="B10" i="5"/>
  <c r="B42" i="6"/>
  <c r="B35" i="6"/>
  <c r="B25" i="6"/>
  <c r="B18" i="6"/>
  <c r="B10" i="6"/>
  <c r="B42" i="7"/>
  <c r="B35" i="7"/>
  <c r="B25" i="7"/>
  <c r="B18" i="7"/>
  <c r="B10" i="7"/>
  <c r="B42" i="8"/>
  <c r="B35" i="8"/>
  <c r="B25" i="8"/>
  <c r="B18" i="8"/>
  <c r="B10" i="8"/>
  <c r="B42" i="9"/>
  <c r="B35" i="9"/>
  <c r="B25" i="9"/>
  <c r="B18" i="9"/>
  <c r="B10" i="9"/>
  <c r="B42" i="10"/>
  <c r="B35" i="10"/>
  <c r="B25" i="10"/>
  <c r="B18" i="10"/>
  <c r="B10" i="10"/>
  <c r="B31" i="11"/>
  <c r="B21" i="11"/>
  <c r="B14" i="11"/>
  <c r="L14" i="11" s="1"/>
  <c r="P14" i="11" s="1"/>
  <c r="B9" i="4"/>
  <c r="B42" i="4"/>
  <c r="B35" i="4"/>
  <c r="B25" i="4"/>
  <c r="B18" i="4"/>
  <c r="B41" i="5"/>
  <c r="B34" i="5"/>
  <c r="B24" i="5"/>
  <c r="B17" i="5"/>
  <c r="B9" i="6"/>
  <c r="B41" i="6"/>
  <c r="B34" i="6"/>
  <c r="B24" i="6"/>
  <c r="B17" i="6"/>
  <c r="B9" i="7"/>
  <c r="B41" i="7"/>
  <c r="B34" i="7"/>
  <c r="B24" i="7"/>
  <c r="B17" i="7"/>
  <c r="B9" i="8"/>
  <c r="B34" i="8"/>
  <c r="B24" i="8"/>
  <c r="B17" i="8"/>
  <c r="B9" i="9"/>
  <c r="B41" i="9"/>
  <c r="B34" i="9"/>
  <c r="B24" i="9"/>
  <c r="B17" i="9"/>
  <c r="B41" i="10"/>
  <c r="B34" i="10"/>
  <c r="B24" i="10"/>
  <c r="B17" i="10"/>
  <c r="B45" i="11"/>
  <c r="L45" i="11" s="1"/>
  <c r="P45" i="11" s="1"/>
  <c r="B38" i="11"/>
  <c r="L38" i="11" s="1"/>
  <c r="P38" i="11" s="1"/>
  <c r="B30" i="11"/>
  <c r="L30" i="11" s="1"/>
  <c r="P30" i="11" s="1"/>
  <c r="B20" i="11"/>
  <c r="L20" i="11" s="1"/>
  <c r="P20" i="11" s="1"/>
  <c r="B13" i="11"/>
  <c r="L13" i="11" s="1"/>
  <c r="P13" i="11" s="1"/>
  <c r="B10" i="4"/>
  <c r="B41" i="4"/>
  <c r="B34" i="4"/>
  <c r="B24" i="4"/>
  <c r="B17" i="4"/>
  <c r="B40" i="5"/>
  <c r="B33" i="5"/>
  <c r="B23" i="5"/>
  <c r="B16" i="5"/>
  <c r="B40" i="6"/>
  <c r="B33" i="6"/>
  <c r="B23" i="6"/>
  <c r="B16" i="6"/>
  <c r="B40" i="7"/>
  <c r="B33" i="7"/>
  <c r="B23" i="7"/>
  <c r="B16" i="7"/>
  <c r="B40" i="8"/>
  <c r="B33" i="8"/>
  <c r="B23" i="8"/>
  <c r="B16" i="8"/>
  <c r="B40" i="9"/>
  <c r="B33" i="9"/>
  <c r="B23" i="9"/>
  <c r="B16" i="9"/>
  <c r="B40" i="10"/>
  <c r="B33" i="10"/>
  <c r="B23" i="10"/>
  <c r="B16" i="10"/>
  <c r="B40" i="4"/>
  <c r="B33" i="4"/>
  <c r="B23" i="4"/>
  <c r="B16" i="4"/>
  <c r="B39" i="5"/>
  <c r="B32" i="5"/>
  <c r="B22" i="5"/>
  <c r="B15" i="5"/>
  <c r="B39" i="6"/>
  <c r="B32" i="6"/>
  <c r="B22" i="6"/>
  <c r="B15" i="6"/>
  <c r="B39" i="7"/>
  <c r="B32" i="7"/>
  <c r="B22" i="7"/>
  <c r="B15" i="7"/>
  <c r="B39" i="8"/>
  <c r="B32" i="8"/>
  <c r="B22" i="8"/>
  <c r="B15" i="8"/>
  <c r="B39" i="9"/>
  <c r="B32" i="9"/>
  <c r="B22" i="9"/>
  <c r="B15" i="9"/>
  <c r="B39" i="10"/>
  <c r="B32" i="10"/>
  <c r="B22" i="10"/>
  <c r="B15" i="10"/>
  <c r="B39" i="4"/>
  <c r="B32" i="4"/>
  <c r="B22" i="4"/>
  <c r="B15" i="4"/>
  <c r="B38" i="5"/>
  <c r="B31" i="5"/>
  <c r="B21" i="5"/>
  <c r="B14" i="5"/>
  <c r="B38" i="6"/>
  <c r="B31" i="6"/>
  <c r="B21" i="6"/>
  <c r="B14" i="6"/>
  <c r="B38" i="7"/>
  <c r="B31" i="7"/>
  <c r="B21" i="7"/>
  <c r="B14" i="7"/>
  <c r="B38" i="8"/>
  <c r="B31" i="8"/>
  <c r="B21" i="8"/>
  <c r="B14" i="8"/>
  <c r="B38" i="9"/>
  <c r="B31" i="9"/>
  <c r="B21" i="9"/>
  <c r="B14" i="9"/>
  <c r="B38" i="10"/>
  <c r="B31" i="10"/>
  <c r="B21" i="10"/>
  <c r="B14" i="10"/>
  <c r="B45" i="5"/>
  <c r="B30" i="5"/>
  <c r="B20" i="5"/>
  <c r="B13" i="5"/>
  <c r="B45" i="6"/>
  <c r="B30" i="6"/>
  <c r="B20" i="6"/>
  <c r="B13" i="6"/>
  <c r="B45" i="7"/>
  <c r="B30" i="7"/>
  <c r="B20" i="7"/>
  <c r="B13" i="7"/>
  <c r="B30" i="8"/>
  <c r="B20" i="8"/>
  <c r="B13" i="8"/>
  <c r="B45" i="9"/>
  <c r="B30" i="9"/>
  <c r="B20" i="9"/>
  <c r="B13" i="9"/>
  <c r="B45" i="10"/>
  <c r="B30" i="10"/>
  <c r="B20" i="10"/>
  <c r="B13" i="10"/>
  <c r="B44" i="5"/>
  <c r="B37" i="5"/>
  <c r="B29" i="5"/>
  <c r="B19" i="5"/>
  <c r="B12" i="5"/>
  <c r="B44" i="6"/>
  <c r="B37" i="6"/>
  <c r="B29" i="6"/>
  <c r="B19" i="6"/>
  <c r="B12" i="6"/>
  <c r="B44" i="7"/>
  <c r="B37" i="7"/>
  <c r="B29" i="7"/>
  <c r="B19" i="7"/>
  <c r="B12" i="7"/>
  <c r="B44" i="8"/>
  <c r="B37" i="8"/>
  <c r="B29" i="8"/>
  <c r="B19" i="8"/>
  <c r="B12" i="8"/>
  <c r="B44" i="9"/>
  <c r="B37" i="9"/>
  <c r="B29" i="9"/>
  <c r="B19" i="9"/>
  <c r="B12" i="9"/>
  <c r="L26" i="11" l="1"/>
  <c r="P26" i="11" s="1"/>
  <c r="L40" i="11"/>
  <c r="P40" i="11" s="1"/>
  <c r="L31" i="11"/>
  <c r="P31" i="11" s="1"/>
  <c r="L41" i="11"/>
  <c r="P41" i="11" s="1"/>
  <c r="L12" i="11"/>
  <c r="P12" i="11" s="1"/>
  <c r="L16" i="11"/>
  <c r="P16" i="11" s="1"/>
  <c r="L34" i="11"/>
  <c r="P34" i="11" s="1"/>
  <c r="L21" i="11"/>
  <c r="P21" i="11" s="1"/>
  <c r="L35" i="11"/>
  <c r="P35" i="11" s="1"/>
  <c r="L27" i="11"/>
  <c r="P27" i="11" s="1"/>
  <c r="L33" i="11"/>
  <c r="P33" i="11" s="1"/>
  <c r="L18" i="11"/>
  <c r="P18" i="11" s="1"/>
  <c r="L25" i="11"/>
  <c r="P25" i="11" s="1"/>
  <c r="L43" i="11"/>
  <c r="P43" i="11" s="1"/>
  <c r="Y42" i="11"/>
  <c r="AA42" i="11" s="1"/>
  <c r="AC42" i="11" s="1"/>
  <c r="Y37" i="11"/>
  <c r="AA37" i="11" s="1"/>
  <c r="AC37" i="11" s="1"/>
  <c r="Y44" i="11"/>
  <c r="AA44" i="11" s="1"/>
  <c r="AC44" i="11" s="1"/>
  <c r="Y15" i="11"/>
  <c r="AA15" i="11" s="1"/>
  <c r="AC15" i="11" s="1"/>
  <c r="Y17" i="11"/>
  <c r="AA17" i="11" s="1"/>
  <c r="AC17" i="11" s="1"/>
  <c r="Y36" i="11"/>
  <c r="AA36" i="11" s="1"/>
  <c r="AC36" i="11" s="1"/>
  <c r="Y19" i="11"/>
  <c r="AA19" i="11" s="1"/>
  <c r="AC19" i="11" s="1"/>
  <c r="Y11" i="11"/>
  <c r="AA11" i="11" s="1"/>
  <c r="AC11" i="11" s="1"/>
  <c r="Y23" i="11"/>
  <c r="AA23" i="11" s="1"/>
  <c r="AC23" i="11" s="1"/>
  <c r="Y24" i="11"/>
  <c r="AA24" i="11" s="1"/>
  <c r="AC24" i="11" s="1"/>
  <c r="Y13" i="11"/>
  <c r="AA13" i="11" s="1"/>
  <c r="AC13" i="11" s="1"/>
  <c r="Y38" i="11"/>
  <c r="AA38" i="11" s="1"/>
  <c r="AC38" i="11" s="1"/>
  <c r="Y39" i="11"/>
  <c r="AA39" i="11" s="1"/>
  <c r="AC39" i="11" s="1"/>
  <c r="Y32" i="11"/>
  <c r="AA32" i="11" s="1"/>
  <c r="AC32" i="11" s="1"/>
  <c r="Y14" i="11"/>
  <c r="AA14" i="11" s="1"/>
  <c r="AC14" i="11" s="1"/>
  <c r="Y20" i="11"/>
  <c r="AA20" i="11" s="1"/>
  <c r="AC20" i="11" s="1"/>
  <c r="Y30" i="11"/>
  <c r="AA30" i="11" s="1"/>
  <c r="AC30" i="11" s="1"/>
  <c r="Y22" i="11"/>
  <c r="AA22" i="11" s="1"/>
  <c r="AC22" i="11" s="1"/>
  <c r="Y10" i="11"/>
  <c r="AA10" i="11" s="1"/>
  <c r="AC10" i="11" s="1"/>
  <c r="Y45" i="11"/>
  <c r="AA45" i="11" s="1"/>
  <c r="AC45" i="11" s="1"/>
  <c r="AF37" i="11" l="1"/>
  <c r="AI37" i="11"/>
  <c r="AF20" i="11"/>
  <c r="AI20" i="11"/>
  <c r="AF11" i="11"/>
  <c r="AI11" i="11"/>
  <c r="AF22" i="11"/>
  <c r="AI22" i="11"/>
  <c r="AF14" i="11"/>
  <c r="AI14" i="11"/>
  <c r="AF19" i="11"/>
  <c r="AI19" i="11"/>
  <c r="AF32" i="11"/>
  <c r="AI32" i="11"/>
  <c r="AF36" i="11"/>
  <c r="AI36" i="11"/>
  <c r="AF24" i="11"/>
  <c r="AI24" i="11"/>
  <c r="AF42" i="11"/>
  <c r="AI42" i="11"/>
  <c r="AF39" i="11"/>
  <c r="AI39" i="11"/>
  <c r="AF17" i="11"/>
  <c r="AI17" i="11"/>
  <c r="AF23" i="11"/>
  <c r="AI23" i="11"/>
  <c r="AF45" i="11"/>
  <c r="AI45" i="11"/>
  <c r="AF38" i="11"/>
  <c r="AI38" i="11"/>
  <c r="AF15" i="11"/>
  <c r="AI15" i="11"/>
  <c r="AF30" i="11"/>
  <c r="AI30" i="11"/>
  <c r="AF10" i="11"/>
  <c r="AI10" i="11"/>
  <c r="AF13" i="11"/>
  <c r="AI13" i="11"/>
  <c r="AF44" i="11"/>
  <c r="AI44" i="11"/>
  <c r="Y25" i="11"/>
  <c r="AA25" i="11" s="1"/>
  <c r="AC25" i="11" s="1"/>
  <c r="Y27" i="11"/>
  <c r="AA27" i="11" s="1"/>
  <c r="AC27" i="11" s="1"/>
  <c r="Y12" i="11"/>
  <c r="AA12" i="11" s="1"/>
  <c r="AC12" i="11" s="1"/>
  <c r="Y35" i="11"/>
  <c r="AA35" i="11" s="1"/>
  <c r="AC35" i="11" s="1"/>
  <c r="Y40" i="11"/>
  <c r="AA40" i="11" s="1"/>
  <c r="AC40" i="11" s="1"/>
  <c r="Y43" i="11"/>
  <c r="AA43" i="11" s="1"/>
  <c r="AC43" i="11" s="1"/>
  <c r="Y16" i="11"/>
  <c r="AA16" i="11" s="1"/>
  <c r="AC16" i="11" s="1"/>
  <c r="Y26" i="11"/>
  <c r="AA26" i="11" s="1"/>
  <c r="AC26" i="11" s="1"/>
  <c r="Y18" i="11"/>
  <c r="AA18" i="11" s="1"/>
  <c r="AC18" i="11" s="1"/>
  <c r="Y21" i="11"/>
  <c r="AA21" i="11" s="1"/>
  <c r="AC21" i="11" s="1"/>
  <c r="Y41" i="11"/>
  <c r="AA41" i="11" s="1"/>
  <c r="AC41" i="11" s="1"/>
  <c r="Y33" i="11"/>
  <c r="AA33" i="11" s="1"/>
  <c r="AC33" i="11" s="1"/>
  <c r="Y34" i="11"/>
  <c r="AA34" i="11" s="1"/>
  <c r="AC34" i="11" s="1"/>
  <c r="Y31" i="11"/>
  <c r="AA31" i="11" s="1"/>
  <c r="AC31" i="11" s="1"/>
  <c r="AN17" i="11" l="1"/>
  <c r="AL17" i="11"/>
  <c r="AN13" i="11"/>
  <c r="AL13" i="11"/>
  <c r="AN39" i="11"/>
  <c r="AL39" i="11"/>
  <c r="AN32" i="11"/>
  <c r="AL32" i="11"/>
  <c r="AN11" i="11"/>
  <c r="AL11" i="11"/>
  <c r="AN36" i="11"/>
  <c r="AL36" i="11"/>
  <c r="AN10" i="11"/>
  <c r="AL10" i="11"/>
  <c r="AN45" i="11"/>
  <c r="AL45" i="11"/>
  <c r="AN42" i="11"/>
  <c r="AL42" i="11"/>
  <c r="AN19" i="11"/>
  <c r="AL19" i="11"/>
  <c r="AN20" i="11"/>
  <c r="AL20" i="11"/>
  <c r="AN44" i="11"/>
  <c r="AL44" i="11"/>
  <c r="AN22" i="11"/>
  <c r="AL22" i="11"/>
  <c r="AN15" i="11"/>
  <c r="AL15" i="11"/>
  <c r="AN38" i="11"/>
  <c r="AL38" i="11"/>
  <c r="AN30" i="11"/>
  <c r="AL30" i="11"/>
  <c r="AN23" i="11"/>
  <c r="AL23" i="11"/>
  <c r="AN24" i="11"/>
  <c r="AL24" i="11"/>
  <c r="AN14" i="11"/>
  <c r="AL14" i="11"/>
  <c r="AN37" i="11"/>
  <c r="AL37" i="11"/>
  <c r="AF16" i="11"/>
  <c r="AI16" i="11"/>
  <c r="AF18" i="11"/>
  <c r="AI18" i="11"/>
  <c r="AF26" i="11"/>
  <c r="AI26" i="11"/>
  <c r="AF31" i="11"/>
  <c r="AI31" i="11"/>
  <c r="AF43" i="11"/>
  <c r="AI43" i="11"/>
  <c r="AF34" i="11"/>
  <c r="AI34" i="11"/>
  <c r="AF40" i="11"/>
  <c r="AI40" i="11"/>
  <c r="AF33" i="11"/>
  <c r="AI33" i="11"/>
  <c r="AF41" i="11"/>
  <c r="AI41" i="11"/>
  <c r="AF25" i="11"/>
  <c r="AI25" i="11"/>
  <c r="AF35" i="11"/>
  <c r="AI35" i="11"/>
  <c r="AF12" i="11"/>
  <c r="AI12" i="11"/>
  <c r="AF21" i="11"/>
  <c r="AI21" i="11"/>
  <c r="AF27" i="11"/>
  <c r="AI27" i="11"/>
  <c r="AN33" i="11" l="1"/>
  <c r="AL33" i="11"/>
  <c r="AN35" i="11"/>
  <c r="AL35" i="11"/>
  <c r="AN31" i="11"/>
  <c r="AL31" i="11"/>
  <c r="AN40" i="11"/>
  <c r="AL40" i="11"/>
  <c r="AN27" i="11"/>
  <c r="AL27" i="11"/>
  <c r="AN25" i="11"/>
  <c r="AL25" i="11"/>
  <c r="AN34" i="11"/>
  <c r="AL34" i="11"/>
  <c r="AN18" i="11"/>
  <c r="AL18" i="11"/>
  <c r="AN12" i="11"/>
  <c r="AL12" i="11"/>
  <c r="AN26" i="11"/>
  <c r="AL26" i="11"/>
  <c r="AN21" i="11"/>
  <c r="AL21" i="11"/>
  <c r="AN41" i="11"/>
  <c r="AL41" i="11"/>
  <c r="AN43" i="11"/>
  <c r="AL43" i="11"/>
  <c r="AN16" i="11"/>
  <c r="AL16"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Yazar</author>
  </authors>
  <commentList>
    <comment ref="C10" authorId="0" shapeId="0" xr:uid="{00000000-0006-0000-0200-000001000000}">
      <text>
        <r>
          <rPr>
            <b/>
            <sz val="9"/>
            <color indexed="81"/>
            <rFont val="Kayra"/>
            <family val="2"/>
            <charset val="162"/>
          </rPr>
          <t>Haftaların ilk günlerini giriniz.</t>
        </r>
      </text>
    </comment>
  </commentList>
</comments>
</file>

<file path=xl/sharedStrings.xml><?xml version="1.0" encoding="utf-8"?>
<sst xmlns="http://schemas.openxmlformats.org/spreadsheetml/2006/main" count="1741" uniqueCount="700">
  <si>
    <t>GÜN GİRİŞİ</t>
  </si>
  <si>
    <t>PAZARTESİ</t>
  </si>
  <si>
    <t>SALI</t>
  </si>
  <si>
    <t>ÇARŞAMBA</t>
  </si>
  <si>
    <t>PERŞEMBE</t>
  </si>
  <si>
    <t>CUMA</t>
  </si>
  <si>
    <t>HAFTALAR</t>
  </si>
  <si>
    <t>1. HAFTA</t>
  </si>
  <si>
    <t>2. HAFTA</t>
  </si>
  <si>
    <t>3. HAFTA</t>
  </si>
  <si>
    <t>4. HAFTA</t>
  </si>
  <si>
    <t>5. HAFTA</t>
  </si>
  <si>
    <t>6. HAFTA</t>
  </si>
  <si>
    <t>7. HAFTA</t>
  </si>
  <si>
    <t>8. HAFTA</t>
  </si>
  <si>
    <t>9. HAFTA</t>
  </si>
  <si>
    <t>10. HAFTA</t>
  </si>
  <si>
    <t>11. HAFTA</t>
  </si>
  <si>
    <t>12. HAFTA</t>
  </si>
  <si>
    <t>13. HAFTA</t>
  </si>
  <si>
    <t>14. HAFTA</t>
  </si>
  <si>
    <t>15. HAFTA</t>
  </si>
  <si>
    <t>16. HAFTA</t>
  </si>
  <si>
    <t>17. HAFTA</t>
  </si>
  <si>
    <t>18. HAFTA</t>
  </si>
  <si>
    <t>19. HAFTA</t>
  </si>
  <si>
    <t>20. HAFTA</t>
  </si>
  <si>
    <t>21. HAFTA</t>
  </si>
  <si>
    <t>22. HAFTA</t>
  </si>
  <si>
    <t>23. HAFTA</t>
  </si>
  <si>
    <t>24. HAFTA</t>
  </si>
  <si>
    <t>25. HAFTA</t>
  </si>
  <si>
    <t>26. HAFTA</t>
  </si>
  <si>
    <t>27. HAFTA</t>
  </si>
  <si>
    <t>28. HAFTA</t>
  </si>
  <si>
    <t>29. HAFTA</t>
  </si>
  <si>
    <t>30. HAFTA</t>
  </si>
  <si>
    <t>31. HAFTA</t>
  </si>
  <si>
    <t>32. HAFTA</t>
  </si>
  <si>
    <t>33. HAFTA</t>
  </si>
  <si>
    <t>34. HAFTA</t>
  </si>
  <si>
    <t>35. HAFTA</t>
  </si>
  <si>
    <t>36. HAFTA</t>
  </si>
  <si>
    <t>37. HAFTA</t>
  </si>
  <si>
    <t>OKUL ADI :</t>
  </si>
  <si>
    <t>SINIF :</t>
  </si>
  <si>
    <t>ÖĞRETMEN:</t>
  </si>
  <si>
    <t>HAFTA</t>
  </si>
  <si>
    <t>GÖRSEL SANATLAR</t>
  </si>
  <si>
    <t>MÜZİK</t>
  </si>
  <si>
    <t>1. DERS</t>
  </si>
  <si>
    <t>2. DERS</t>
  </si>
  <si>
    <t>3. DERS</t>
  </si>
  <si>
    <t>38. HAFTA</t>
  </si>
  <si>
    <t>39. HAFTA</t>
  </si>
  <si>
    <t>40. HAFTA</t>
  </si>
  <si>
    <t>1.DERS</t>
  </si>
  <si>
    <t>2.DERS</t>
  </si>
  <si>
    <t>3.DERS</t>
  </si>
  <si>
    <t>4.DERS</t>
  </si>
  <si>
    <t>5.DERS</t>
  </si>
  <si>
    <t>6.DERS</t>
  </si>
  <si>
    <t>7.DERS</t>
  </si>
  <si>
    <t>8.DERS</t>
  </si>
  <si>
    <t>1 DERS</t>
  </si>
  <si>
    <t>2 DERS</t>
  </si>
  <si>
    <t>3 DERS</t>
  </si>
  <si>
    <t>4 DERS</t>
  </si>
  <si>
    <t>MATEMATİK KAZANIMLARI</t>
  </si>
  <si>
    <t>HAYAT BİLGİSİ KAZANIMLARI</t>
  </si>
  <si>
    <t>TÜRKÇE KAZANIMLARI</t>
  </si>
  <si>
    <t>MÜZİK KAZANIMLARI</t>
  </si>
  <si>
    <t>GÖRSEL SANAT. KAZANIMLARI</t>
  </si>
  <si>
    <t>5. DERS</t>
  </si>
  <si>
    <t>DERS PROGRAMININ UYARLANMASI</t>
  </si>
  <si>
    <t>Sayfa koruması yoktur.</t>
  </si>
  <si>
    <t>İNDİS bilenler ders programını kolaylıkla değiştirebilir.</t>
  </si>
  <si>
    <t>Ana Sayfa Görüntüsünü Değiştirdim.</t>
  </si>
  <si>
    <t>Kazanımlarda değişikliği yapabilirsiniz.</t>
  </si>
  <si>
    <t>Eğitim emekçilerine selamlar olsun...</t>
  </si>
  <si>
    <t>"topk" kısmı orjinal formata sadık kalmak içindir.</t>
  </si>
  <si>
    <t>HDPO ( HAFTALIK DERS PROGRAMI OLUŞTURMA) eklenmiştir. KONTROL ETMENİZİ TAVSİYE EDERİM…</t>
  </si>
  <si>
    <t>DERSLER</t>
  </si>
  <si>
    <t>5 DERS</t>
  </si>
  <si>
    <t>7. DERS</t>
  </si>
  <si>
    <t>8.  DERS</t>
  </si>
  <si>
    <r>
      <rPr>
        <b/>
        <sz val="12"/>
        <color theme="3" tint="0.39997558519241921"/>
        <rFont val="Calibri"/>
        <family val="2"/>
        <charset val="162"/>
        <scheme val="minor"/>
      </rPr>
      <t xml:space="preserve">Köprü Ekle / Eklemek (Oluşturmak): </t>
    </r>
    <r>
      <rPr>
        <sz val="12"/>
        <color theme="3" tint="0.39997558519241921"/>
        <rFont val="Calibri"/>
        <family val="2"/>
        <charset val="162"/>
        <scheme val="minor"/>
      </rPr>
      <t xml:space="preserve">                                                                                                                                             Köprü oluşturmak istediğimizde, sağ tıklayıp işaretlediğimizde el işareti oluşur ve çerçevelenir. Köprü ekle tuşuna basıldığında / veya </t>
    </r>
    <r>
      <rPr>
        <i/>
        <u/>
        <sz val="12"/>
        <color theme="3" tint="0.39997558519241921"/>
        <rFont val="Calibri"/>
        <family val="2"/>
        <charset val="162"/>
        <scheme val="minor"/>
      </rPr>
      <t>köprü düzenle</t>
    </r>
    <r>
      <rPr>
        <sz val="12"/>
        <color theme="3" tint="0.39997558519241921"/>
        <rFont val="Calibri"/>
        <family val="2"/>
        <charset val="162"/>
        <scheme val="minor"/>
      </rPr>
      <t xml:space="preserve"> tıklandığında açılan sayfanın </t>
    </r>
    <r>
      <rPr>
        <b/>
        <sz val="12"/>
        <color theme="3" tint="0.39997558519241921"/>
        <rFont val="Calibri"/>
        <family val="2"/>
        <charset val="162"/>
        <scheme val="minor"/>
      </rPr>
      <t>(Köprü Ekle)</t>
    </r>
    <r>
      <rPr>
        <sz val="12"/>
        <color theme="3" tint="0.39997558519241921"/>
        <rFont val="Calibri"/>
        <family val="2"/>
        <charset val="162"/>
        <scheme val="minor"/>
      </rPr>
      <t xml:space="preserve"> sol köşesinde bulunan </t>
    </r>
    <r>
      <rPr>
        <b/>
        <sz val="12"/>
        <color theme="3" tint="0.39997558519241921"/>
        <rFont val="Calibri"/>
        <family val="2"/>
        <charset val="162"/>
        <scheme val="minor"/>
      </rPr>
      <t>Bağla</t>
    </r>
    <r>
      <rPr>
        <sz val="12"/>
        <color theme="3" tint="0.39997558519241921"/>
        <rFont val="Calibri"/>
        <family val="2"/>
        <charset val="162"/>
        <scheme val="minor"/>
      </rPr>
      <t xml:space="preserve"> bölmesinin altında bulunan  </t>
    </r>
    <r>
      <rPr>
        <b/>
        <sz val="12"/>
        <color theme="3" tint="0.39997558519241921"/>
        <rFont val="Calibri"/>
        <family val="2"/>
        <charset val="162"/>
        <scheme val="minor"/>
      </rPr>
      <t xml:space="preserve">Bu Belgeye Yerleştir </t>
    </r>
    <r>
      <rPr>
        <sz val="12"/>
        <color theme="3" tint="0.39997558519241921"/>
        <rFont val="Calibri"/>
        <family val="2"/>
        <charset val="162"/>
        <scheme val="minor"/>
      </rPr>
      <t>tıklandığında derslerin kısaltmaları yan tarafta açılacaktır. İstediğiniz derse bağlantı kurduğunuzda ana sayfada tıklandığında o sayfaya ulaşılacak ve sayfa açılacaktır. Bilgi almak için şu sayfayı ziyaret edebilirsiniz : https://www.youtube.com/watch?v=e54OGuAavsk</t>
    </r>
  </si>
  <si>
    <t>"Sınıf Defteri" kısmındaki haftalık plan yazıcıda tam sayfa olacak şekilde ayarlanmıştır.</t>
  </si>
  <si>
    <t>TÜRKÇE 1</t>
  </si>
  <si>
    <t>TÜRKÇE 2</t>
  </si>
  <si>
    <t>TÜRKÇE 3</t>
  </si>
  <si>
    <t>TÜRKÇE 4</t>
  </si>
  <si>
    <t>TÜRKÇE 5</t>
  </si>
  <si>
    <t>TÜRKÇE 6</t>
  </si>
  <si>
    <t>TÜRKÇE 7</t>
  </si>
  <si>
    <t>TÜRKÇE 8</t>
  </si>
  <si>
    <t>MATEMATİK 1</t>
  </si>
  <si>
    <t>MATEMATİK 2</t>
  </si>
  <si>
    <t>MATEMATİK 3</t>
  </si>
  <si>
    <t>MATEMATİK 4</t>
  </si>
  <si>
    <t>MATEMATİK 5</t>
  </si>
  <si>
    <t>BEDEN EĞİTİMİ VE OYUN 1</t>
  </si>
  <si>
    <t>BEDEN EĞİTİMİ VE OYUN 2</t>
  </si>
  <si>
    <t xml:space="preserve"> 1.DERS</t>
  </si>
  <si>
    <t>"trhg"yani tarih giriş kısmı tamamen açık.</t>
  </si>
  <si>
    <r>
      <t xml:space="preserve">Kazanımları kontrol ediniz(Kılavuz kitabınızla uygunluğunu </t>
    </r>
    <r>
      <rPr>
        <b/>
        <sz val="12"/>
        <color rgb="FF000000"/>
        <rFont val="Calibri"/>
        <family val="2"/>
        <charset val="162"/>
        <scheme val="minor"/>
      </rPr>
      <t>KONTROL</t>
    </r>
    <r>
      <rPr>
        <sz val="12"/>
        <color rgb="FF000000"/>
        <rFont val="Calibri"/>
        <family val="2"/>
        <charset val="162"/>
        <scheme val="minor"/>
      </rPr>
      <t xml:space="preserve"> ediniz.)</t>
    </r>
  </si>
  <si>
    <r>
      <t xml:space="preserve">Haftalık ders programınıza göre </t>
    </r>
    <r>
      <rPr>
        <b/>
        <sz val="12"/>
        <color rgb="FF000000"/>
        <rFont val="Calibri"/>
        <family val="2"/>
        <charset val="162"/>
        <scheme val="minor"/>
      </rPr>
      <t xml:space="preserve">RESMİ VE DİNİ BAYRAM TATİLLERİ </t>
    </r>
    <r>
      <rPr>
        <sz val="12"/>
        <color rgb="FF000000"/>
        <rFont val="Calibri"/>
        <family val="2"/>
        <charset val="162"/>
        <scheme val="minor"/>
      </rPr>
      <t>farklılık gösterebilir.</t>
    </r>
  </si>
  <si>
    <r>
      <t>Cep telefonunda görüntülemek için kendinize uygun bir OFFICE programı edinebilirsiniz. Ben</t>
    </r>
    <r>
      <rPr>
        <b/>
        <sz val="12"/>
        <color rgb="FF000000"/>
        <rFont val="Calibri"/>
        <family val="2"/>
        <charset val="162"/>
        <scheme val="minor"/>
      </rPr>
      <t xml:space="preserve"> "OfficeSuit"</t>
    </r>
    <r>
      <rPr>
        <sz val="12"/>
        <color rgb="FF000000"/>
        <rFont val="Calibri"/>
        <family val="2"/>
        <charset val="162"/>
        <scheme val="minor"/>
      </rPr>
      <t xml:space="preserve"> kullanıyorum.</t>
    </r>
  </si>
  <si>
    <t>İNGİLİZCE 1</t>
  </si>
  <si>
    <t>İNGİLİZCE 2</t>
  </si>
  <si>
    <t>BEDEN EĞİTİMİ VE OYUN KAZANIMLARI</t>
  </si>
  <si>
    <t>İNGİLİZCE</t>
  </si>
  <si>
    <t>1. HAFA</t>
  </si>
  <si>
    <t>www.egitimhane.com</t>
  </si>
  <si>
    <t>FEN  BİLİMLERİ  KAZANIMLARI</t>
  </si>
  <si>
    <t>FEN BİLİMLERİ 1</t>
  </si>
  <si>
    <t>FEN BİLİMLERİ 2</t>
  </si>
  <si>
    <t>FEN BİLİMLERİ 3</t>
  </si>
  <si>
    <t>TEMA SONU DEĞERLENDİRME</t>
  </si>
  <si>
    <t xml:space="preserve">M.4.1.1.1. 4, 5 ve 6 basamaklı doğal sayıları okur ve yazar. </t>
  </si>
  <si>
    <t>M.4.1.1.2. 10 000’e kadar (10 000 dâhil) yüzer ve biner sayar.</t>
  </si>
  <si>
    <t xml:space="preserve">M.4.1.1.2. 10 000’e kadar (10 000 dâhil) yüzer ve biner sayar. </t>
  </si>
  <si>
    <t xml:space="preserve">M.4.1.1.3. 4, 5 ve 6 basamaklı doğal sayıların bölüklerini ve basamaklarını, basamaklarındaki rakamların basamak değerlerini belirler ve çözümler. </t>
  </si>
  <si>
    <t>M.4.1.1.4. Doğal sayıları en yakın onluğa veya yüzlüğe yuvarlar.</t>
  </si>
  <si>
    <t>M.4.1.1.5. En çok altı basamaklı doğal sayıları büyük/küçük sembolü kullanarak sıralar.</t>
  </si>
  <si>
    <t xml:space="preserve">M.4.1.1.5. En çok altı basamaklı doğal sayıları büyük/küçük sembolü kullanarak sıralar.. </t>
  </si>
  <si>
    <t xml:space="preserve">M.4.1.1.6. Belli bir kurala göre artan veya azalan sayı örüntüleri oluşturur ve kuralını açıklar. </t>
  </si>
  <si>
    <t xml:space="preserve">M.4.1.1.6. Belli bir kurala göre artan veya azalan sayı örüntüleri oluşturur ve kuralını açıklar.  </t>
  </si>
  <si>
    <t>M.4.1.2.1. En çok dört basamaklı doğal sayılarla toplama işlemini yapar. 2 saat</t>
  </si>
  <si>
    <t>M.4.1.2.1. En çok dört basamaklı doğal sayılarla toplama işlemini yapar</t>
  </si>
  <si>
    <t>M.4.1.3.1. En çok dört basamaklı doğal sayılarla çıkarma işlemini yapar.</t>
  </si>
  <si>
    <t>M.4.1.3.2. Üç basamaklı doğal sayılardan 10’un katı olan iki basamaklı doğal sayıları ve 100’ün katı olan üç basamaklı doğal sayıları zihinden çıkarır.</t>
  </si>
  <si>
    <t>M.4.1.2.2.İki doğal sayının toplamını tahmin eder ve tahminini işlem sonucu ile karşılaştırır.</t>
  </si>
  <si>
    <t>M.4.1.2.2.İki doğal sayının toplamını tahmin eder ve tahminini işlem sonucu ile karşılaştırır</t>
  </si>
  <si>
    <t>M.4.1.2.3. En çok dört basamaklı doğal sayıları 100’ün katlarıyla zihinden toplar.</t>
  </si>
  <si>
    <t xml:space="preserve">M.4.1.2.3. En çok dört basamaklı doğal sayıları 100’ün katlarıyla zihinden toplar. 1 saat </t>
  </si>
  <si>
    <t>M.4.1.2.4. Doğal sayılarla toplama işlemini gerektiren problemleri çözer.</t>
  </si>
  <si>
    <t>M.4.1.3.3. Doğal sayılarla yapılan çıkarma işleminin sonucunu tahmin eder, tahminini işlem sonucuyla karşılaştırır.</t>
  </si>
  <si>
    <t xml:space="preserve">M.4.1.4.1 Üç basamaklı doğal sayılarla iki basamaklı doğal sayıları çarpar. </t>
  </si>
  <si>
    <t>M.4.1.4.2. Üç doğal sayı ile yapılan çarpma işleminde sayıların birbirleriyle çarpılma sırasının değişmesinin, sonucu değiştirmediğini gösterir.</t>
  </si>
  <si>
    <t xml:space="preserve">M.4.1.4.3. En çok üç basamaklı doğal sayıları 10, 100 ve 1000’in en çok dokuz katı olan doğal sayılarla; en çok iki basamaklı doğal sayıları 5, 25 ve 50 ile kısa yoldan çarpar. </t>
  </si>
  <si>
    <t>M.4.1.4.3. En çok üç basamaklı doğal sayıları 10, 100 ve 1000’in en çok dokuz katı olan doğal sayılarla; en çok iki basamaklı doğal sayıları 5, 25 ve 50 ile kısa yoldan çarpar</t>
  </si>
  <si>
    <t>M.4.1.4.4. En çok üç basamaklı doğal sayıları 10, 100 ve 1000 ile zihinden çarpar.</t>
  </si>
  <si>
    <t xml:space="preserve">M.4.1.4.5. En çok iki basamaklı bir doğal sayı ile bir basamaklı bir doğal sayının çarpımını tahmin eder ve tahminini işlem sonucu ile karşılaştırır. </t>
  </si>
  <si>
    <t>M.4.1.4.6. Doğal sayılarla çarpma işlemini gerektiren problemleri çözer</t>
  </si>
  <si>
    <t>M.4.1.5.1. Üç basamaklı doğal sayıları en çok iki basamaklı doğal sayılara böler.</t>
  </si>
  <si>
    <t xml:space="preserve">M.4.1.5.1. Üç basamaklı doğal sayıları en çok iki basamaklı doğal sayılara böler. </t>
  </si>
  <si>
    <t>M.4.1.5.2. En çok dört basamaklı bir sayıyı bir basamaklı bir sayıya böler.</t>
  </si>
  <si>
    <t xml:space="preserve">M.4.1.5.3. Son üç basamağı sıfır olan en çok beş basamaklı doğal sayıları 10, 100 ve 1000’e zihinden böler. </t>
  </si>
  <si>
    <t>M.4.1.5.4. Bir bölme işleminin sonucunu tahmin eder ve tahminini işlem sonucu ile karşılaştırır.</t>
  </si>
  <si>
    <t xml:space="preserve">M.4.1.5.5. Çarpma ve bölme arasındaki ilişkiyi fark eder. </t>
  </si>
  <si>
    <t xml:space="preserve">M.4.1.5.6. Doğal sayılarla en az bir bölme işlemi gerektiren problemleri çözer. </t>
  </si>
  <si>
    <t>M.4.1.5.7. Aralarında eşitlik durumu olan iki matematiksel ifadeden birinde verilmeyen değeri belirler ve eşitliğin sağlandığını açıklar.</t>
  </si>
  <si>
    <t xml:space="preserve">M.4.1.5.7. Aralarında eşitlik durumu olan iki matematiksel ifadeden birinde verilmeyen değeri belirler ve eşitliğin sağlandığını açıklar. </t>
  </si>
  <si>
    <t xml:space="preserve">M.4.1.5.8. Aralarında eşitlik durumu olmayan iki matematiksel ifadenin eşit olması için yapılması gereken işlemleri açıklar. </t>
  </si>
  <si>
    <t>M.4.1.6.1. Basit, bileşik ve tam sayılı kesri tanır ve modellerle gösterir.</t>
  </si>
  <si>
    <t xml:space="preserve">M.4.1.6.2. Birim kesirleri karşılaştırır ve sıralar. </t>
  </si>
  <si>
    <t xml:space="preserve">M.4.1.6.3. Birçokluğun belirtilen bir basit kesir kadarını belirler. </t>
  </si>
  <si>
    <t>M.4.1.6.4. Paydaları eşit olan en çok üç kesri karşılaştırır.</t>
  </si>
  <si>
    <t xml:space="preserve">M.4.1.6.4. Paydaları eşit olan en çok üç kesri karşılaştırır. </t>
  </si>
  <si>
    <t>M.4.1.7.1. Paydaları eşit kesirlerle toplama ve çıkarma işlemi yapar.</t>
  </si>
  <si>
    <t>M.4.1.7.2. Kesirlerle toplama ve çıkarma işlemlerini gerektiren problemleri çözer.</t>
  </si>
  <si>
    <t>M.4.3.4.1. Zaman ölçme birimleri arasındaki ilişkiyi açıklar</t>
  </si>
  <si>
    <t>M.4.3.4.2. Zaman ölçme birimlerinin kullanıldığı problemleri çözer.</t>
  </si>
  <si>
    <t xml:space="preserve">M.4.3.4.2. Zaman ölçme birimlerinin kullanıldığı problemleri çözer. </t>
  </si>
  <si>
    <t xml:space="preserve">M.4.4.1.1. Sütun grafiğini inceler, grafik üzerinde yorum ve tahminler yapar. </t>
  </si>
  <si>
    <t>M.4.4.1.2. Sütun grafiğini oluşturur.</t>
  </si>
  <si>
    <t>M.4.4.1.3. Elde ettiği veriyi sunmak amacıyla farklı gösterimler kullanır.</t>
  </si>
  <si>
    <t xml:space="preserve">M.4.2.1.1. Üçgen, kare ve dikdörtgenin kenarlarını ve köşelerini isimlendirir. </t>
  </si>
  <si>
    <t xml:space="preserve">M.4.2.1.2. Kare ve dikdörtgenin kenar özelliklerini belirler. </t>
  </si>
  <si>
    <t>M.4.2.1.3. Üçgenleri kenar uzunluklarına göre sınırlandırır.</t>
  </si>
  <si>
    <t xml:space="preserve">M.4.2.1.4. Açınımı verilen küpü oluşturur. </t>
  </si>
  <si>
    <t>M.4.2.1.5.İzometrik ya da kareli kâğıda eş küplerle çizilmiş olarak verilen modellere uygun basit yapılar oluşturur</t>
  </si>
  <si>
    <t xml:space="preserve">M.4.2.3.1. Düzlemi tanır ve örneklendirir. </t>
  </si>
  <si>
    <t xml:space="preserve">M.4.2.3.2. Açıyı oluşturan ışınları ve köşeyi belirler, açıyı isimlendirir ve sembolle gösterir. </t>
  </si>
  <si>
    <t>M.4.2.3.3. Açıları, standart olmayan birimlerle ölçer ve standart ölçme birimlerinin gerekliliğini açıklar.</t>
  </si>
  <si>
    <t>M.4.2.3.4. Açıları standart açı ölçme araçlarıyla ölçerek dar, dik, geniş ve doğru açı olarak belirler.</t>
  </si>
  <si>
    <t>M.4.2.3.5. Standart açı ölçme araçları kullanarak ölçüsü verilen açıyı oluşturur.</t>
  </si>
  <si>
    <t xml:space="preserve">M.4.2.2.1. Ayna simetrisini, geometrik şekiller ve modeller üzerinde açıklayarak simetri doğrusunu çizer. </t>
  </si>
  <si>
    <t>M.4.2.2.2. Verilen şeklin doğruya göre simetriğini çizer.</t>
  </si>
  <si>
    <t xml:space="preserve">M.4.3.1.1. Standart uzunluk ölçme birimlerinden milimetrenin kullanım alanlarını belirtir. </t>
  </si>
  <si>
    <t>M.4.3.1.2. Uzunluk ölçme birimleri arasındaki ilişkileri açıklar ve birbiri cinsinden yazar.</t>
  </si>
  <si>
    <t>M.4.3.1.3. Doğrudan ölçebileceği bir uzunluğu en uygun uzunluk ölçme birimiyle tahmin eder ve tahminini ölçme yaparak kontrol eder.</t>
  </si>
  <si>
    <t>M.4.3.1.4. Uzunluk ölçme birimlerinin kullanıldığı en çok üç işlem gerektiren problemleri çözer.</t>
  </si>
  <si>
    <t>M.4.3.2.1. Kare ve dikdörtgenin çevre uzunlukları ile kenar uzunlukları arasındaki ilişkiyi açıklar.</t>
  </si>
  <si>
    <t xml:space="preserve">M.4.3.3.1. Şekillerin alanlarının, bu alanı kaplayan birim karelerin sayısı olduğunu belirler. </t>
  </si>
  <si>
    <t>M.4.3.3.2. Kare ve dikdörtgenin alanını toplama ve çarpma işlemleri ile ilişkilendirir.</t>
  </si>
  <si>
    <t xml:space="preserve">M.4.3.5.1. Yarım ve çeyrek kilogramı gram cinsinden ifade eder. </t>
  </si>
  <si>
    <t>M.4.3.5.2. Kilogram ve gramı kütle ölçerken birlikte kullanır</t>
  </si>
  <si>
    <t>M.4.3.5.3. Ton ve miligramın kullanıldığı yerleri belirler.</t>
  </si>
  <si>
    <t>M.4.3.5.4. Ton-kilogram, kilogram-gram, gram-miligram arasındaki ilişkiyi açıklar ve birbirine dönüştürür.</t>
  </si>
  <si>
    <t>M.4.3.5.5. Ton, kilogram, gram ve miligram ile ilgili problemleri çözer.</t>
  </si>
  <si>
    <t>M.4.3.6.1. Mililitrenin kullanıldığı yerleri açıklar.</t>
  </si>
  <si>
    <t>M.4.3.6.2. Litre ve mililitre arasındaki ilişkiyi açıklar ve birbirine dönüştürür</t>
  </si>
  <si>
    <t>M.4.3.6.3. Litre ve mililitreyi miktar belirtmek için bir arada kullanır.</t>
  </si>
  <si>
    <t>M.4.3.6.4. Bir kaptaki sıvının miktarını, litre ve mililitre birimleriyle tahmin eder ve ölçme yaparak tahminini kontrol eder.</t>
  </si>
  <si>
    <t xml:space="preserve">M.4.3.6.4. Bir kaptaki sıvının miktarını, litre ve mililitre birimleriyle tahmin eder ve ölçme yaparak tahminini kontrol eder.
</t>
  </si>
  <si>
    <t xml:space="preserve"> M.4.3.6.4. Bir kaptaki sıvının miktarını, litre ve mililitre birimleriyle tahmin eder ve ölçme yaparak tahminini kontrol eder.
</t>
  </si>
  <si>
    <t xml:space="preserve"> M.4.3.6.5. Litre ve mililitre ile ilgili problemleri çözer.
</t>
  </si>
  <si>
    <t xml:space="preserve">T.4.3.12. Bağlamdan yararlanarak bilmediği kelime ve kelime gruplarının anlamını tahmin eder.
T.4.3.16. Okuduğu metnin konusunu belirler.
</t>
  </si>
  <si>
    <t xml:space="preserve">T.4.3.17. Metnin ana fikri/ana duygusunu belirler.
T.4.3.18. Okuduğu metinle ilgili soruları cevaplar.
</t>
  </si>
  <si>
    <t xml:space="preserve">
T.4.3.18. Okuduğu metinle ilgili soruları cevaplar.
</t>
  </si>
  <si>
    <t>4.3.27. Okuduğu metindeki kahramanların özelliklerini karşılaştırır.</t>
  </si>
  <si>
    <t>T.4.3.8. Kelimelerin eş anlamlılarını bulur.</t>
  </si>
  <si>
    <t>T.4.2.4. Konuşma stratejilerini uygular.</t>
  </si>
  <si>
    <t xml:space="preserve">T.4.4.21. Yazma stratejilerini uygular.
T.4.4.10. Büyük harfleri ve noktalama işaretlerini uygun yerlerde kullanır.
</t>
  </si>
  <si>
    <t xml:space="preserve">T.4.3.2. Vurgu, tonlama ve telaffuza dikkat ederek okur.
T.4.3.3. Şiir okur.
</t>
  </si>
  <si>
    <t xml:space="preserve">T.4.3.12. Bağlamdan yararlanarak bilmediği kelime ve kelime gruplarının anlamını tahmin eder.
</t>
  </si>
  <si>
    <t>T.4.3.16. Okuduğu metnin konusunu belirler.</t>
  </si>
  <si>
    <t xml:space="preserve">T.4.3.18. Okuduğu metinle ilgili soruları cevaplar.
T.4.3.17. Metnin ana fikri/ana duygusunu belirler.
</t>
  </si>
  <si>
    <t xml:space="preserve">T.4.3.31. Metinler arasında karşılaştırma yapar.
T.4.3.21. Okuduğu metnin içeriğine uygun başlık belirler.
</t>
  </si>
  <si>
    <t xml:space="preserve">T.4.4.9. Formları yönergelerine uygun doldurur.
T.4.4.10. Büyük harfleri ve noktalama işaretlerini uygun yerlerde kullanır.  NOKTA, VİRGÜL, ÜÇ NOKTA 
</t>
  </si>
  <si>
    <t>T4.2.5. Sınıf içindeki tartışma ve konuşmalara katılır.</t>
  </si>
  <si>
    <t>T.4.3.12. Bağlamdan yararlanarak bilmediği kelime ve kelime gruplarının anlamını tahmin eder.</t>
  </si>
  <si>
    <t xml:space="preserve">T.4.3.17. Metnin ana fikri/ana duygusunu belirler.
T.4.3.21. Okuduğu metnin içeriğine uygun başlık belirler.
</t>
  </si>
  <si>
    <t>T.4.3.18. Okuduğu metinle ilgili soruları cevaplar.</t>
  </si>
  <si>
    <t>T.4.3.27. Okuduğu metindeki kahramanların özelliklerini karşılaştırır.</t>
  </si>
  <si>
    <t>T.4.2.3. Hazırlıklı konuşmalar yapar.</t>
  </si>
  <si>
    <t xml:space="preserve">T4.2.5. Sınıf içindeki tartışma ve konuşmalara katılır.                                                                                                                                                                                                                                                                                                                                                                                                                                                                                                                                                                                                                                                                                                                       </t>
  </si>
  <si>
    <t xml:space="preserve"> T.4.1.13. Konuşmacının sözlü olmayan mesajlarını kavrar.                                                                                                                                                                                                                                                               S.34 2.ETK.</t>
  </si>
  <si>
    <t>T.4.1.4. Dinlediklerinde/izlediklerinde geçen, bilmediği kelimelerin anlamını tahmin eder.                                                                                                                                                                                                                   S.34 3.ETK.</t>
  </si>
  <si>
    <t>T.4.1.7. Dinlediklerine/izlediklerine yönelik sorulara cevap verir.                                                                                                                                                                                                                                                         S.35 4.ETK.</t>
  </si>
  <si>
    <t>T.4.1.5. Dinlediklerinin/izlediklerinin konusunu belirler.                                                                                                                                                                                                                                                                S.35 5.ETK.</t>
  </si>
  <si>
    <t>T.4.4.12. Yazdıklarını paylaşır.                                                                                                                                                                                                                                                                                                                      S.36 6.,7.,8.ETK.</t>
  </si>
  <si>
    <t>Gül Ağacı Bahçesinden Hacivat Karagöz’e (Serbest Okuma)
T.4.3.1. Noktalama işaretlerine dikkat ederek sesli ve sessiz okur.</t>
  </si>
  <si>
    <t xml:space="preserve">TEMA SONU DEĞERLENDİRME
</t>
  </si>
  <si>
    <t>T.4.3.1. Noktalama işaretlerine dikkat ederek sesli ve sessiz okur.</t>
  </si>
  <si>
    <t xml:space="preserve">T.4.3.16. Okuduğu metnin konusunu belirler.
T.4.3.18. Okuduğu metinle ilgili soruları cevaplar.
</t>
  </si>
  <si>
    <t>T.4.3.26. Metindeki gerçek ve hayalî ögeleri ayırt eder.</t>
  </si>
  <si>
    <t>T.4.4.10. Büyük harfleri ve noktalama işaretlerini uygun yerlerde kullanır. Soru işareti, konuşma çizgisi, nokta</t>
  </si>
  <si>
    <t xml:space="preserve">T.4.3.35. Bilgi kaynaklarını etkili bir şekilde kullanır.
T.4.3.36. Bilgi kaynaklarının güvenilirliğini sorgular.
</t>
  </si>
  <si>
    <t>T.4.3.37. Okuduğu metindeki olaylara ilişkin düşüncelerini ifade eder.</t>
  </si>
  <si>
    <t>T.4.3.3. Şiir okur.</t>
  </si>
  <si>
    <t>T.4.3.21. Okuduğu metnin içeriğine uygun başlık belirler.</t>
  </si>
  <si>
    <t>T.4.4.10. Büyük harfleri ve noktalama işaretlerini uygun yerlerde kullanır. Kesme İşareti</t>
  </si>
  <si>
    <t>T.4.4.21. Yazma stratejilerini uygular.</t>
  </si>
  <si>
    <t>T.4.4.4. Bilgilendirici metin yazar</t>
  </si>
  <si>
    <t xml:space="preserve">T.4.3.12. Bağlamdan yararlanarak bilmediği kelime ve kelime gruplarının anlamını tahmin eder.                                                                                                                                                                                           </t>
  </si>
  <si>
    <t>T.4.3.19. Metinle ilgili sorular sorar.</t>
  </si>
  <si>
    <t>T.4.4.4. Bilgilendirici metin yazar.</t>
  </si>
  <si>
    <t xml:space="preserve">T.4.4.10. Büyük harfleri ve noktalama işaretlerini uygun yerlerde kullanır. Tırnak İşareti
T.4.3.21. Okuduğu metnin içeriğine uygun başlık belirler.                                                                                                    </t>
  </si>
  <si>
    <t xml:space="preserve"> T.4.1.9.Dinledikleriyle/izledikleriyle ilgili görüşlerini ifade eder.</t>
  </si>
  <si>
    <t xml:space="preserve"> T.4.1.4.Dinlediklerinde/izlediklerinde geçen, bilmediği kelimelerin anlamını tahmin eder.</t>
  </si>
  <si>
    <t>T.4.1.7. Dinlediklerine/izlediklerine yönelik sorulara cevap verir.</t>
  </si>
  <si>
    <t>T.4.1.9. Dinledikleriyle/izledikleriyle ilgili görüşlerini ifade eder.</t>
  </si>
  <si>
    <t xml:space="preserve">T.4.1.11. Dinlediklerinin/izlediklerinin içeriğini değerlendirir.
T.4.1.12. Dinleme stratejilerini uygular
</t>
  </si>
  <si>
    <t>KURTULUŞ
 (Serbest Okuma)
T.4.3.1. Noktalama işaretlerine dikkat ederek sesli ve sessiz okur.</t>
  </si>
  <si>
    <t>T.4.4.12. Yazdıklarını paylaşır</t>
  </si>
  <si>
    <t xml:space="preserve">T.4.3.12. Bağlamdan yararlanarak bilmediği kelime ve kelime gruplarının anlamını tahmin eder.                                                                                                                                                                                               </t>
  </si>
  <si>
    <t>T.4.4.18. Yazılarında bağlaçları kuralına uygun kullanır. “de” ve “ki” bağlaçları</t>
  </si>
  <si>
    <t>T.4.3.24. Hikâye edici ve bilgilendirici metinleri oluşturan ögeleri tanır.</t>
  </si>
  <si>
    <t>T.4.4.3. Hikâye edici metin yazar.</t>
  </si>
  <si>
    <t>T.4.4.5. Hayalî ögeler barındıran kısa metin yazar.</t>
  </si>
  <si>
    <t xml:space="preserve">T.4.4.12. Yazdıklarını paylaşır                                                        </t>
  </si>
  <si>
    <t>T.4.3.17. Metnin ana fikri/ana duygusunu belirler</t>
  </si>
  <si>
    <t>T.4.4.6. Görselleri ilişkilendirerek bir olayı anlatır.</t>
  </si>
  <si>
    <t>T.4.4.1. Şiir yazar.</t>
  </si>
  <si>
    <t>T.4.4.14. Yazdıklarını zenginleştirmek için çizim, grafik ve görseller kullanır.</t>
  </si>
  <si>
    <t xml:space="preserve">T.4.1.4. Dinlediklerinde/izlediklerinde geçen, bilmediği kelimelerin anlamını tahmin eder.                                                </t>
  </si>
  <si>
    <t xml:space="preserve">T.4.1.5. Dinlediklerinin/izlediklerinin konusunu belirler.
T.4.1.6. Dinlediklerinin/izlediklerinin ana fikrini/ana duygusunu belirler.
</t>
  </si>
  <si>
    <t>T.4.1.2.Dinlediklerinde/izlediklerinde geçen olayların gelişimi ve sonucu hakkında tahminde bulunur.</t>
  </si>
  <si>
    <t>KÜÇÜK FARE VE ASLAN
 (Serbest Okuma)
T.4.3.1. Noktalama işaretlerine dikkat ederek sesli ve sessiz okur.</t>
  </si>
  <si>
    <t>T.4.3.6 Okuma stratejilerini uygular.</t>
  </si>
  <si>
    <t xml:space="preserve">T.4.3.13. Görsellerle ilgili soruları cevaplar.
</t>
  </si>
  <si>
    <t xml:space="preserve">T.4.2.4. Konuşma stratejilerini uygular.
T4.2.5. Sınıf içindeki tartışma ve konuşmalara katılır.
</t>
  </si>
  <si>
    <t xml:space="preserve">T.4.3.25. Yönergeleri kavrar.
T.4.3.26. Metindeki gerçek ve hayalî ögeleri ayırt eder.
</t>
  </si>
  <si>
    <t>T.4.4.10. Büyük harfleri ve noktalama işaretlerini uygun yerlerde kullanır.</t>
  </si>
  <si>
    <t xml:space="preserve">
T.4.2.2. Hazırlıksız konuşmalar yapar.
T.4.2.3. Hazırlıklı konuşmalar yapar.
</t>
  </si>
  <si>
    <t>T.4.3.30. Metindeki renkli, altı çizili, koyu ifadelerin önemli noktaları vurguladığını kavrar.</t>
  </si>
  <si>
    <t xml:space="preserve"> T.4.3.28. Okudukları ile ilgili çıkarımlar yapar.</t>
  </si>
  <si>
    <t>T.4.4.7. Yazdıklarının içeriğine uygun başlık belirler.</t>
  </si>
  <si>
    <t>T.4.2.4. Konuşma stratejilerini uygular.I</t>
  </si>
  <si>
    <t xml:space="preserve">T.4.3.12. Bağlamdan yararlanarak bilmediği kelime ve kelime gruplarının anlamını tahmin eder.                                                                                                                                                                                                    </t>
  </si>
  <si>
    <t xml:space="preserve">T.4.3.18. Okuduğu metinle ilgili soruları cevaplar.                                                                                                                                                                                                                                                                            </t>
  </si>
  <si>
    <t xml:space="preserve">T.4.3.29. Görsellerle okuduğu metnin içeriğini ilişkilendirir.
T.4.3.33. Medya metinlerini değerlendirir.
</t>
  </si>
  <si>
    <t xml:space="preserve">T.4.3.35. Bilgi kaynaklarını etkili bir şekilde kullanır.
T.4.3.36. Bilgi kaynaklarının güvenilirliğini sorgular
</t>
  </si>
  <si>
    <t xml:space="preserve">T.4.4.7. Yazdıklarının içeriğine uygun başlık belirler.
T.4.4.11. Yazdıklarını düzenler.
</t>
  </si>
  <si>
    <t>T.4.4.12. Yazdıklarını paylaşır.</t>
  </si>
  <si>
    <t>T.4.1.12. Dinleme stratejilerini uygular.</t>
  </si>
  <si>
    <t>T.4.1.6. Dinlediklerinin/izlediklerinin ana fikrini/ana duygusunu belirler.</t>
  </si>
  <si>
    <t xml:space="preserve">T.4.4.11. Yazdıklarını düzenler.
T.4.4.14. Yazdıklarını zenginleştirmek için çizim, grafik ve görseller kullanır.
</t>
  </si>
  <si>
    <t xml:space="preserve">T.4.2.3. Hazırlıklı konuşmalar yapar.                                                                                                                                                                                                                                                                                              </t>
  </si>
  <si>
    <t>T.4.2.1. Kelimeleri anlamlarına uygun kullanır.</t>
  </si>
  <si>
    <t xml:space="preserve">T.4.1.7. Dinlediklerine/izlediklerine yönelik sorulara cevap verir.                                                                                                                                                                                                                                           </t>
  </si>
  <si>
    <t>SELİMİYE'NİN ÖYKÜSÜ
T.4.3.1. Noktalama işaretlerine dikkat ederek sesli ve sessiz okur.</t>
  </si>
  <si>
    <t xml:space="preserve">T.4.3.12. Bağlamdan yararlanarak bilmediği kelime ve kelime gruplarının anlamını tahmin eder.                                                                                                                                                                                              </t>
  </si>
  <si>
    <t xml:space="preserve">T.4.3.18. Okuduğu metinle ilgili soruları cevaplar.                                                                                                                                                                                                                                                                   </t>
  </si>
  <si>
    <t xml:space="preserve">T.4.3.17. Metnin ana fikri/ana duygusunu belirler.
T.4.4.4. Bilgilendirici metin yazar.
</t>
  </si>
  <si>
    <t xml:space="preserve">T.4.3.32. Kısa ve basit dijital metinlerdeki mesajı kavrar.
T.4.4.14. Yazdıklarını zenginleştirmek için çizim, grafik ve görseller kullanır
</t>
  </si>
  <si>
    <t xml:space="preserve">T.4.3.28. Okudukları ile ilgili çıkarımlar yapar.
</t>
  </si>
  <si>
    <t xml:space="preserve">T.4.3.12. Bağlamdan yararlanarak bilmediği kelime ve kelime gruplarının anlamını tahmin eder.                                                                                                                                                                                                     </t>
  </si>
  <si>
    <t xml:space="preserve">T.4.3.18. Okuduğu metinle ilgili soruları cevaplar.                                                                                                                                                                                                                                                                          </t>
  </si>
  <si>
    <t>T.4.3.10. Okuduğu metindeki gerçek, mecaz ve terim anlamlı sözcükleri belirler.</t>
  </si>
  <si>
    <t xml:space="preserve">T.4.4.11. Yazdıklarını düzenler.
T.4.4.12. Yazdıklarını paylaşır
</t>
  </si>
  <si>
    <t xml:space="preserve">T.4.2.3. Hazırlıklı konuşmalar yapar.
T.4.2.4. Konuşma stratejilerini uygular.
</t>
  </si>
  <si>
    <t xml:space="preserve">T.4.3.16. Okuduğu metnin konusunu belirler.
T.4.3.17. Metnin ana fikri/ana duygusunu belirler.
</t>
  </si>
  <si>
    <t xml:space="preserve">T.4.1.2. Dinlediklerinde/izlediklerinde geçen olayların gelişimi ve sonucu hakkında tahminde bulunur.
T.4.1.3. Dinlediği/izlediği metni ana hatlarıyla anlatır
</t>
  </si>
  <si>
    <t xml:space="preserve">T.4.1.4. Dinlediklerinde/izlediklerinde geçen, bilmediği kelimelerin anlamını tahmin eder.                                                                                                                                                                                                                    </t>
  </si>
  <si>
    <t xml:space="preserve">T.4.1.7. Dinlediklerine/izlediklerine yönelik sorulara cevap verir.                                                                                                                                                                                                                                                                   </t>
  </si>
  <si>
    <t xml:space="preserve">T.4.1.10. Dinlediği/izlediği hikâye edici metinleri canlandırır.                                                                                                                                                                                                                                                                       </t>
  </si>
  <si>
    <t xml:space="preserve">T.4.4.4. Bilgilendirici metin yazar.
T.4.4.7. Yazdıklarının içeriğine uygun başlık belirler.
</t>
  </si>
  <si>
    <t xml:space="preserve">T.4.3.7. Kelimelerin zıt anlamlılarını bulur.
T.4.3.11. Deyim ve atasözlerinin metnin anlamına katkısını kavrar.
</t>
  </si>
  <si>
    <t xml:space="preserve">T.4.3.18. Okuduğu metinle ilgili soruları cevaplar.
T.4.3.20. Okuduğu metinlerdeki hikâye unsurlarını belirler.
</t>
  </si>
  <si>
    <t xml:space="preserve">T.4.3.24. Hikâye edici ve bilgilendirici metinleri oluşturan ögeleri tanır.
</t>
  </si>
  <si>
    <t>T.4.3.30. Metindeki renkli, altı çizili, koyu ifadelerin önemli noktaları vurguladığını kavrar.I</t>
  </si>
  <si>
    <t>T.4.2.1. Kelimeleri anlamlarına uygun kullanır.
T.4.2.2. Hazırlıksız konuşmalar yapar.
I</t>
  </si>
  <si>
    <t xml:space="preserve">T.4.4.3. Hikâye edici metin yazar.
T.4.4.5. Hayalî ögeler barındıran kısa metin yazar.
</t>
  </si>
  <si>
    <t xml:space="preserve">T.4.3.12. Bağlamdan yararlanarak bilmediği kelime ve kelime gruplarının anlamını tahmin eder.                                                                                                                                                                                                                   </t>
  </si>
  <si>
    <t xml:space="preserve">T.4.3.7. Kelimelerin zıt anlamlılarını bulur.
T.4.3.8. Kelimelerin eş anlamlılarını bulur.
</t>
  </si>
  <si>
    <t xml:space="preserve">T.4.4.1. Şiir yazar.
</t>
  </si>
  <si>
    <t xml:space="preserve">T.4.4.10. Büyük harfleri ve noktalama işaretlerini uygun yerlerde kullanır.
T.4.4.13. Yazılarında eş sesli kelimeleri anlamlarına uygun kullanır.
</t>
  </si>
  <si>
    <t xml:space="preserve">T.4.4.19. Yazılarında kelimeleri gerçek, mecaz ve terim anlamları ile kullanır.
T.4.4.21. Yazma stratejilerini uygular.
</t>
  </si>
  <si>
    <t xml:space="preserve">T.4.3.3. Şiir okur.
T.4.3.2. Vurgu, tonlama ve telaffuza dikkat ederek okur.
                                                                                                                                                                                            </t>
  </si>
  <si>
    <t xml:space="preserve">T.4.3.4. Metinleri türün özelliklerine uygun biçimde okur.
T.4.4.7. Yazdıklarının içeriğine uygun başlık belirler.
</t>
  </si>
  <si>
    <t xml:space="preserve">T.4.4.9. Formları yönergelerine uygun doldurur.
T.4.4.11. Yazdıklarını düzenler.
</t>
  </si>
  <si>
    <t xml:space="preserve">T.4.3.13. Görsellerle ilgili soruları cevaplar
T.4.3.18. Okuduğu metinle ilgili soruları cevaplar.
</t>
  </si>
  <si>
    <t xml:space="preserve">T.4.4.10. Büyük harfleri ve noktalama işaretlerini uygun yerlerde kullanır.                                                                                                                                                                                                                                     </t>
  </si>
  <si>
    <t>T.4.3.34. Grafik, tablo ve çizelgelerle ilgili soruları cevaplar.</t>
  </si>
  <si>
    <t xml:space="preserve">T.4.2.1. Kelimeleri anlamlarına uygun kullanır.
T.4.2.2. Hazırlıksız konuşmalar yapar.
   </t>
  </si>
  <si>
    <t>TİYATROYU DA KİM İCAT ETTİ
(Serbest Okuma metni)
T.4.3.1. Noktalama işaretlerine dikkat ederek sesli ve sessiz okur.</t>
  </si>
  <si>
    <t>T.4.3.4. Metinleri türün özelliklerine uygun biçimde okur.</t>
  </si>
  <si>
    <t>T.4.3.13. Görsellerle ilgili soruları cevaplar.
T.4.3.20. Okuduğu metinlerdeki hikâye unsurlarını belirler.
.</t>
  </si>
  <si>
    <t>T.4.3.31. Metinler arasında karşılaştırma yapar.</t>
  </si>
  <si>
    <t xml:space="preserve">T.4.4.11. Yazdıklarını düzenler.
T.4.4.9. Formları yönergelerine uygun doldurur.
</t>
  </si>
  <si>
    <t xml:space="preserve">T4.2.5. Sınıf içindeki tartışma ve konuşmalara katılır.
</t>
  </si>
  <si>
    <t>T4.2.5. Sınıf içindeki tartışma ve konuşmalara katılır.                                                                                                                                                                                                                                                                   .</t>
  </si>
  <si>
    <t xml:space="preserve">T.4.3.18. Okuduğu metinle ilgili soruları cevaplar.
T.4.3.21. Okuduğu metnin içeriğine uygun başlık belirler.
</t>
  </si>
  <si>
    <t xml:space="preserve">T.4.4.4. Bilgilendirici metin yazar.
T.4.4.15. İmza atar.
</t>
  </si>
  <si>
    <t>T.4.1.4. Dinlediklerinde/izlediklerinde geçen, bilmediği kelimelerin anlamını tahmin eder.</t>
  </si>
  <si>
    <t xml:space="preserve">T.4.1.8. Dinlediklerine/izlediklerine farklı başlıklar önerir.
T.4.1.12. Dinleme stratejilerini uygular.
</t>
  </si>
  <si>
    <t xml:space="preserve">T.4.2.1. Kelimeleri anlamlarına uygun kullanır.
T.4.2.2. Hazırlıksız konuşmalar yapar.
</t>
  </si>
  <si>
    <t xml:space="preserve">T.4.3.32. Kısa ve basit dijital metinlerdeki mesajı kavrar.
T.4.3.33. Medya metinlerini değerlendirir.
</t>
  </si>
  <si>
    <t xml:space="preserve">T.4.3.13. Görsellerle ilgili soruları cevaplar.
T.4.3.16. Okuduğu metnin konusunu belirler.
</t>
  </si>
  <si>
    <t xml:space="preserve">T.4.4.2. Bir işin işlem basamaklarına ilişkin yönergeler yazar.
T.4.4.9. Formları yönergelerine uygun doldurur
</t>
  </si>
  <si>
    <t>TEMA DEĞERLENDİRME ÇALIŞMALARI</t>
  </si>
  <si>
    <t xml:space="preserve">T.4.4.10. Büyük harfleri ve noktalama işaretlerini uygun yerlerde kullanır                                                                                                                                                                                                                                       </t>
  </si>
  <si>
    <t>2. DÖNEM 2. YAZILI YOKLAMA</t>
  </si>
  <si>
    <t xml:space="preserve">T.4.3.18. Okuduğu metinle ilgili soruları cevaplar.
</t>
  </si>
  <si>
    <t xml:space="preserve">T.4.4.4. Bilgilendirici metin yazar.
T.4.4.10. Büyük harfleri ve noktalama işaretlerini uygun yerlerde kullanır.
</t>
  </si>
  <si>
    <t>T.4.4.20. Harflerin yapısal özelliklerine uygun metin yazar.</t>
  </si>
  <si>
    <t>GENEL TEKRAR</t>
  </si>
  <si>
    <t>Mü.4.A.2. İstiklâl Marşı’nı doğru söylemeye özen gösterir</t>
  </si>
  <si>
    <t>Mü.4.A.1. Birlikte söyleme kurallarına uyar.</t>
  </si>
  <si>
    <t>Mü.4.B.1. Temel müzik yazı ve öğelerini tanır.</t>
  </si>
  <si>
    <t>Mü.4.A.4. Belirli gün ve haftaların anlamına uygun müzikler söyler.</t>
  </si>
  <si>
    <t>Mü.4.B.5. Dinlediği müziklerdeki gürlük değişikliklerini fark eder.</t>
  </si>
  <si>
    <t>Mü.4.B.3. Şarkı, türkü ve oyun müziklerinde hız değişikliklerini fark eder.</t>
  </si>
  <si>
    <t>Mü.4.C.1. Dinlediği müziklerle ilgili duygu ve düşüncelerini ifade eder.</t>
  </si>
  <si>
    <t>Mü.4.C.2. Müziklere kendi oluşturduğu ritim kalıpları ile eşlik eder.</t>
  </si>
  <si>
    <t>Mü.4.C.4. Farklı ritmik yapıdaki ezgilere uygun hareket eder.</t>
  </si>
  <si>
    <t>Mü.4.D.3. Farklı türlerdeki müzikleri dinleyerek müzik kültürünü geliştirir.</t>
  </si>
  <si>
    <t>Mü.4.D.1. Müzik arşivi oluşturmanın önemini fark eder.</t>
  </si>
  <si>
    <t>Mü.4.D.2. Sınıfça ortak müzik arşivi oluşturur.</t>
  </si>
  <si>
    <t>Mü.4.B.6. Temel müzik yazı ve ögelerini (yükseklik, süre, hız, gürlük) bilişim destekli müzik teknolojilerini kullanarak ayırt eder.</t>
  </si>
  <si>
    <t>Mü.4.D.5. Çevresindeki müzik etkinliklerine katılır.</t>
  </si>
  <si>
    <t>Mü.4.A.5. Müzik çalışmalarını sergiler.</t>
  </si>
  <si>
    <t>4.1.1.Görsel sanat çalışmasını oluştururken biçimlendirme basamaklarını kullanır.</t>
  </si>
  <si>
    <t>4.1.2.Edindiği bilgi ve tecrübelerini görsel sanat çalışmasında gösterir.</t>
  </si>
  <si>
    <t>4.1.3.Görsel sanat çalışmasını oluştururken hayal gücünü kullanır.</t>
  </si>
  <si>
    <t>4.1.4.Deneyimlerini farklı fikirler, sanat formları ve kültürel temalarla ilişkilendirerek görsel sanat çalışması oluşturur.</t>
  </si>
  <si>
    <t>4.1.5.Görsel sanat çalışmasında kompozisyon birliğini oluşturmak için seçimler yapar.</t>
  </si>
  <si>
    <t>4.1.6.İki boyutlu yüzey üzerinde derinlik etkisi yaratır.</t>
  </si>
  <si>
    <t>4.1.7.Gözleme dayalı çizimlerinde kontur çizgisini ve gölgeleme tekniklerini kullanır.</t>
  </si>
  <si>
    <t>4.2.5.Görsel sanat alanındaki meslekleri tanır.</t>
  </si>
  <si>
    <t>Y4.1.1. İnsan olmanın niteliklerini açıklar.</t>
  </si>
  <si>
    <t>Y4.1.2. İnsanın doğuştan gelen temel ve vazgeçilmez hakları olduğunu bilir.</t>
  </si>
  <si>
    <t>Y4.1.3. Haklarına kendi yaşamından örnekler verir.</t>
  </si>
  <si>
    <t>Y4.1.4. Çocuk ile yetişkin arasındaki farkları açıklar.</t>
  </si>
  <si>
    <t>Y4.2.1. Hak, özgürlük ve sorumluluk arasındaki ilişkiyi fark eder.</t>
  </si>
  <si>
    <t>Y4.2.2. İnsan olma sorumluluğunu taşımanın yollarını açıklar.</t>
  </si>
  <si>
    <t>Y4.2.3. Hak ve özgürlüklerini kullanabilen ve kullanamayan çocukların yaşantılarını karşılaştırır.</t>
  </si>
  <si>
    <t>Y4.2.4. Hak ve özgürlüklerinin ihlal edildiği ya da kısıtlandığı durumlarda hissettiklerini ifade eder.</t>
  </si>
  <si>
    <t>Y4.3.4. Adaletin veya  eşitliğin sağlandığı ve sağlanamadığı durumları karşılaştırır.</t>
  </si>
  <si>
    <t>Y4.3.5. Adil ya da eşit davranılmadığında insanlarda oluşabilecek duyguları açıklar.</t>
  </si>
  <si>
    <t>SB.4.1.1. Resmî kimlik belgesini inceleyerek kişisel kimliğine ilişkin çıkarımlarda bulunur</t>
  </si>
  <si>
    <t>SB.4.1.2. Yaşamına ilişkin belli başlı olayları kronolojik sıraya koyar.</t>
  </si>
  <si>
    <t>SB.4.1.3. Bireysel ilgi, ihtiyaç ve yeteneklerini tanır.</t>
  </si>
  <si>
    <t>SB.4.1.4. Kendisini farklı özelliklere sahip diğer bireylerin yerine koyar.</t>
  </si>
  <si>
    <t>SB.4.1.5. Diğer bireylerin farklı özelliklerini saygı ile karşılar.</t>
  </si>
  <si>
    <t>TEMA SONU DEĞERLENDİRME ÇALIŞMALARI</t>
  </si>
  <si>
    <t>SB.4.2.1. Sözlü, yazılı, görsel kaynaklar ve nesnelerden yararlanarak aile tarihi çalışması yapar.</t>
  </si>
  <si>
    <t>SB.4.2.2. Ailesi ve çevresindeki millî kültürü yansıtan ögeleri araştırarak örnekler verir.</t>
  </si>
  <si>
    <t>SB.4.2.3. Geleneksel çocuk oyunlarını değişim ve süreklilik açısından günümüzdeki oyunlarla karşılaştırır.</t>
  </si>
  <si>
    <t>SB.4.2.4. Millî Mücadele kahramanlarının hayatlarından hareketle Millî Mücadele’nin önemini kavrar</t>
  </si>
  <si>
    <t>SB.4.3.1. Çevresindeki herhangi bir yerin konumu ile ilgili çıkarımlarda bulunur.</t>
  </si>
  <si>
    <t>SB.4.3.2. Günlük yaşamında kullandığı mekânların krokisini çizer.</t>
  </si>
  <si>
    <t>SB.4.3.3. Yaşadığı çevredeki doğal ve beşerî unsurları ayırt eder.</t>
  </si>
  <si>
    <t>SB.4.3.4. Çevresinde meydana gelen hava olaylarını gözlemleyerek bulgularını resimli grafiklere aktarır.</t>
  </si>
  <si>
    <t>SB.4.3.5. Yaşadığı yer ve çevresindeki yer şekilleri ve nüfus özellikleri hakkında çıkarımlarda bulunur.</t>
  </si>
  <si>
    <t>SB.4.3.6. Doğal afetlere yönelik gerekli hazırlıkları yapar.</t>
  </si>
  <si>
    <t>SB.4.4.1. Çevresindeki teknolojik ürünleri, kullanım alanlarına göre sınıflandırır.</t>
  </si>
  <si>
    <t>SB.4.4.2. Teknolojik ürünlerin geçmişteki ve bugünkü kullanımlarını karşılaştırır.</t>
  </si>
  <si>
    <t>SB.4.4.3. Kullandığı teknolojik ürünlerin mucitlerini ve bu ürünlerin zaman içerisindeki gelişimini araştırır.</t>
  </si>
  <si>
    <t>SB.4.4.4. Çevresindeki ihtiyaçlardan yola çıkarak kendine özgü ürünler tasarlamaya yönelik fikirler geliştirir.</t>
  </si>
  <si>
    <t>SB.4.4.5. Teknolojik ürünleri kendisine, başkalarına ve doğaya zarar vermeden kullanır.</t>
  </si>
  <si>
    <t>SB.4.5.1. İstek ve ihtiyaçlarını ayırt ederek ikisi arasında bilinçli seçimler yapar.</t>
  </si>
  <si>
    <t>SB.4.5.2. Ailesi ve yakın çevresindeki başlıca ekonomik faaliyetleri tanır</t>
  </si>
  <si>
    <t>SB.4.5.3. Sorumluluk sahibi bir birey olarak bilinçli tüketici davranışları sergiler.</t>
  </si>
  <si>
    <t>SB.4.5.4. Kendine ait örnek bir bütçe oluşturur.</t>
  </si>
  <si>
    <t>SB.4.5.5. Çevresindeki kaynakları israf etmeden kullanır</t>
  </si>
  <si>
    <t>SB.4.6.1. Çocuk olarak sahip olduğu haklara örnekler verir.</t>
  </si>
  <si>
    <t>SB.4.6.2. Aile ve okul yaşamındaki söz ve eylemlerinin sorumluluğunu alır</t>
  </si>
  <si>
    <t>SB.4.6.3. Okul yaşamında gerekli gördüğü eğitsel sosyal etkinlikleri önerir.</t>
  </si>
  <si>
    <t>SB.4.6.4. Ülkesinin bağımsızlığı ile bireysel özgürlüğü arasındaki ilişkiyi açıklar.</t>
  </si>
  <si>
    <t>1. TEMA SONU DEĞERLENDİRME ÇALIŞMALARI</t>
  </si>
  <si>
    <t>SB.4.7.1. Dünya üzerindeki çeşitli ülkeleri tanıtır.</t>
  </si>
  <si>
    <t>SB.4.7.2. Türkiye’nin komşuları ve diğer Türk Cumhuriyetleri ile olan ilişkilerini kavrar.</t>
  </si>
  <si>
    <t>SB.4.7.3. Farklı ülkelere ait kültürel unsurlarla ülkemizin sahip olduğu kültürel unsurları karşılaştırır</t>
  </si>
  <si>
    <t>SB.4.7.4. Farklı kültürlere saygı gösterir.</t>
  </si>
  <si>
    <t>SB.4.7.3. Farklı ülkelere ait kültürel unsurlarla ülkemizin sahip olduğu kültürel unsurları karşılaştırır.</t>
  </si>
  <si>
    <t>SB.4.7.4. Farklı kültürlere saygı gösterir</t>
  </si>
  <si>
    <t xml:space="preserve">Öğrencilerle tanışma ve ders müfredatı hakkında bilgi verme. </t>
  </si>
  <si>
    <t>4.1.1. Dinî ifadeleri, günlük konuşmalarda doğru ve yerinde kullanır.1. Günlük Konuşmalarda Dinî İfadeler</t>
  </si>
  <si>
    <t>4.1.1. Dinî ifadeleri, günlük konuşmalarda doğru ve yerinde kullanır.Allah ve Peygamber</t>
  </si>
  <si>
    <t>4.1.1. Dinî ifadeleri, günlük konuşmalarda doğru ve yerinde kullanır.Besmele</t>
  </si>
  <si>
    <t>4.1.1. Dinî ifadeleri, günlük konuşmalarda doğru ve yerinde kullanır.Selam</t>
  </si>
  <si>
    <t>4.1.1. Dinî ifadeleri, günlük konuşmalarda doğru ve yerinde kullanır.Hamd ve Şükür</t>
  </si>
  <si>
    <t>4.1.1. Dinî ifadeleri, günlük konuşmalarda doğru ve yerinde kullanır.Estağfirullah ve Sübhanallah</t>
  </si>
  <si>
    <t>4.1.1. Dinî ifadeleri, günlük konuşmalarda doğru ve yerinde kullanır.Sevap ve Günah</t>
  </si>
  <si>
    <t>4.1.2. Tekbir ve salavatı söyler..Tekbir ve Salavat</t>
  </si>
  <si>
    <t xml:space="preserve">Ölçme ve değerlendirme. Bilgi seviyelerinin tesbiti.     1. Yazılı Yoklama  </t>
  </si>
  <si>
    <t>2. Dilek ve Dualarda Geçen Dinî İfadeler
Cumhuriyet Bayramı (29 Ekim )</t>
  </si>
  <si>
    <t>4.1.3. Dilek ve dualarda kullanılan dinî ifadelere örnekler verir.</t>
  </si>
  <si>
    <t>4.1.4. Sübhaneke duasını okur, anlamını söyler.</t>
  </si>
  <si>
    <t>Ünitemizi Değerlendirelim</t>
  </si>
  <si>
    <t>4.2.1. İslam’ın inanç esaslarını sıralar.</t>
  </si>
  <si>
    <t>4.2.1. İslam’ın inanç esaslarını sıralar.Allah’a iman, Meleklere iman</t>
  </si>
  <si>
    <t>4.2.1. İslam’ın inanç esaslarını sıralar.Kitaplara iman, Peygamberlere iman</t>
  </si>
  <si>
    <t>4.2.1. İslam’ın inanç esaslarını sıralar.Ahirete iman</t>
  </si>
  <si>
    <t>4.2.1. İslam’ın inanç esaslarını sıralar.Kader ve Kazaya iman</t>
  </si>
  <si>
    <t>4.2.2. İslam’ın şartlarını söyler.</t>
  </si>
  <si>
    <t>4.2.2. İslam’ın şartlarını söyler.Kelime-i Şehadet Getirmek</t>
  </si>
  <si>
    <t>4.2.2. İslam’ın şartlarını söyler.Namaz Kılmak, Zekât Vermek</t>
  </si>
  <si>
    <t>4.2.2. İslam’ın şartlarını söyler.Oruç Tutmak, Hacca Gitmek</t>
  </si>
  <si>
    <t>4.2.3. Kur’an-ı Kerim’in iç düzeni ile ilgili kavramları tanımlar.3. Kur’an-ı Kerim</t>
  </si>
  <si>
    <t>4.2.3. Kur’an-ı Kerim’in iç düzeni ile ilgili kavramları tanımlar.Kur’an-ı Kerim‘in İç Düzeni Ayet</t>
  </si>
  <si>
    <t>4.2.3. Kur’an-ı Kerim’in iç düzeni ile ilgili kavramları tanımlar.Sure, Cüz</t>
  </si>
  <si>
    <t xml:space="preserve">Ölçme ve değerlendirme. Bilgi seviyelerinin tesbiti. 2. Yazılı Yoklama   </t>
  </si>
  <si>
    <t>4.2.4. Âmentü duasını okur, anlamını söyler.</t>
  </si>
  <si>
    <t>4.3.1. Bireyin güzel ahlaklı olmasında dinin rolünü fark eder.1. Din Güzel Ahlaktır</t>
  </si>
  <si>
    <t>Genel değerlendirme</t>
  </si>
  <si>
    <t>4.3.2. İnsani ilişkilerin gelişmesinde sevgi ve saygının önemini ve gerekliliğini savunur</t>
  </si>
  <si>
    <t>4.3.2. İnsani ilişkilerin gelişmesinde sevgi ve saygının önemini ve gerekliliğini savunur.Anne Babayla İlişkiler</t>
  </si>
  <si>
    <t>4.3.2. İnsani ilişkilerin gelişmesinde sevgi ve saygının önemini ve gerekliliğini savunur Kardeşlerle İlişkiler</t>
  </si>
  <si>
    <t>4.3.2. İnsani ilişkilerin gelişmesinde sevgi ve saygının önemini ve gerekliliğini savunur Akrabalarla İlişkiler</t>
  </si>
  <si>
    <t xml:space="preserve">4.3.2. İnsani ilişkilerin gelişmesinde sevgi ve saygının önemini ve gerekliliğini savunur Komşularla İlişkiler, Arkadaşlarla İlişkiler  </t>
  </si>
  <si>
    <t>4.3.2. İnsani ilişkilerin gelişmesinde sevgi ve saygının önemini ve gerekliliğini savunur  Öğretmenlerle İlişkiler</t>
  </si>
  <si>
    <t>4.3.3. Fâtiha suresini okur, anlamını söyler.</t>
  </si>
  <si>
    <t>4.4.1. Hz. Muhammed’in (s.a.v.) doğduğu çevrenin genel özelliklerini açıklar.</t>
  </si>
  <si>
    <t>4.4.2. Hz. Muhammed’in (s.a.v.) aile büyüklerini tanır.</t>
  </si>
  <si>
    <t>4. 4.3. Hz. Muhammed’in (s.a.v.) doğumu, çocukluk ve gençlik yıllarını özetler.</t>
  </si>
  <si>
    <t xml:space="preserve">4. 4.3. Hz. Muhammed’in (s.a.v.) doğumu, çocukluk ve gençlik yıllarını özetler.Muhammedü’l-Emin (Güvenilir Muhammed), </t>
  </si>
  <si>
    <t>4.4.4. Hz. Muhammed’in (s.a.v.) çocukluk ve gençlik yıllarındaki davranışlarını kendi 
hayatı ile ilişkilendirir.</t>
  </si>
  <si>
    <t xml:space="preserve">Ölçme ve değerlendirme. Bilgi seviyelerinin tesbiti.1. Yazılı Sınav       </t>
  </si>
  <si>
    <t>4.4.4. Hz. Muhammed’in (s.a.v.) çocukluk ve gençlik yıllarındaki davranışlarını kendi 
hayatı ile ilişkilendirir.Hz. Muhammed’in (s.a.v.) Evliliği ve Çocukları</t>
  </si>
  <si>
    <t>4.4.5. Hz. Muhammed’in (s.a.v.) Mekke ve Medine yıllarını özetler.İlk Müslümanlar, İslam’a Açık Davet</t>
  </si>
  <si>
    <t>4.4.5. Hz. Muhammed’in (s.a.v.) Mekke ve Medine yıllarını özetler.Taif yolculuğu, İsra ve Miraç, Medine’ye Hicret</t>
  </si>
  <si>
    <t>4.4.5. Hz. Muhammed’in (s.a.v.) Mekke ve Medine yıllarını özetler.Mescid-i Nebi (Peygamber Mescidi), Medine İslam Toplumu</t>
  </si>
  <si>
    <t xml:space="preserve">4.4.5. Hz. Muhammed’in (s.a.v.) Mekke ve Medine yıllarını özetler.Hudeybiye Barış Anlaşması, Mekke’nin Fethi, </t>
  </si>
  <si>
    <t>4.4.5. Hz. Muhammed’in (s.a.v.) Mekke ve Medine yıllarını özetler.Veda Haccı ve Veda Hutbesi</t>
  </si>
  <si>
    <t>4.4.6. Salli ve Barik dualarını okur, anlamını söyler.</t>
  </si>
  <si>
    <t>4.5.1. İslam dininin temizliğe verdiği öneme örnekler verir.1. İslam Dini ve Temizlik</t>
  </si>
  <si>
    <t>4.5.1. İslam dininin temizliğe verdiği öneme örnekler verirAbdest.</t>
  </si>
  <si>
    <t>Ölçme ve değerlendirme. Bilgi seviyelerinin tesbiti.       2. Yazılı Yoklama</t>
  </si>
  <si>
    <t>4.5.1. İslam dininin temizliğe verdiği öneme örnekler verir.Abdest</t>
  </si>
  <si>
    <t>4.5.1. İslam dininin temizliğe verdiği öneme örnekler verir.2. Bedenimi ve Giysilerimi Temiz Tutarım</t>
  </si>
  <si>
    <t>4.5.2. Temiz ve düzenli olmaya özen gösterir.Evimi ve Okulumu Temiz Tutarım</t>
  </si>
  <si>
    <t>4.5.2. Temiz ve düzenli olmaya özen gösterir.Çevremi Temiz Tutarım</t>
  </si>
  <si>
    <t>4.5.2. Temiz ve düzenli olmaya özen gösterir.4. Çevremi Temiz Tutarım</t>
  </si>
  <si>
    <t>4.5.2. Temiz ve düzenli olmaya özen gösterir.</t>
  </si>
  <si>
    <t>Genel Değerlendirme</t>
  </si>
  <si>
    <t>TG.4.1.1. Trafikte kendisinin ve başkalarının hayatının önemli olduğunu fark eder.</t>
  </si>
  <si>
    <t>TG.4.1.2. Trafikle ilgili temel kavramları açıklar.</t>
  </si>
  <si>
    <t>TG.4.1.4. Yaya olarak trafik kurallarına uyar.</t>
  </si>
  <si>
    <t>TG.4.1.5. Günlük yaşantısında çevresindeki güvenli yolları kullanır.</t>
  </si>
  <si>
    <t>TG.4.1.6. Taşıt trafiğine kapalı alanlarda oyun araçlarını güvenli kullanır.</t>
  </si>
  <si>
    <t>TG.4.1.7. Ulaşım araçlarını çeşitli özellikleri açısından karşılaştırır.</t>
  </si>
  <si>
    <t>TG.4.1.8. Trafikte geçiş üstünlüğü olan taşıtları tanıtır.</t>
  </si>
  <si>
    <t>TG.4.1.9. Trafikle ilgili meslekleri ve kurumları araştırır.</t>
  </si>
  <si>
    <t>TG.4.1.10. Trafikte toplu taşıma araçlarını kullanmanın önemini kavrar.</t>
  </si>
  <si>
    <t>TG.4.1.11. Taşıtlara binerken, taşıtlardan inerken ve taşıtlarda yolculuk ederken kurallara uyar.</t>
  </si>
  <si>
    <t>TG.4.1.12. Trafikte karşılaşılabilecek tehlikelere örnekler verir.</t>
  </si>
  <si>
    <t>TG.4.1.13. Trafikte karşılaşabileceği tehlikelere karşı alınması gereken önlemleri nedenleriyle açıklar.</t>
  </si>
  <si>
    <t>TG.4.1.14. Taşıt trafiğinde tehlikeli hareketlerden kaçınır.</t>
  </si>
  <si>
    <t>TG.4.1.16. Trafik kurallarına uymanın birey ve toplum hayatına etkilerini tartışır.</t>
  </si>
  <si>
    <t>TG.4.2.1. Taşıtlarda bulunması gereken ilk yardım malzemelerini tanıtır</t>
  </si>
  <si>
    <t>TG.4.2.2. Trafikte ilk yardım gerektiren durumlarda kimlerden ve nasıl yardım istenmesi gerektiğini açıklar.</t>
  </si>
  <si>
    <t>TG.4.2.3. İlk yardım uygulamalarında doğru müdahalenin önemini tartışır.</t>
  </si>
  <si>
    <t>TG.4.2.4. Hafif yaralanmalarda yapılması gerekli ilk yardım uygulamalarını araştırır.</t>
  </si>
  <si>
    <t>F.4.1.1.1. Yer kabuğunun kara tabakasının kayaçlardan oluştuğunu belirtir</t>
  </si>
  <si>
    <t>F.4.1.1.2. Kayaçlarla madenleri ilişkilendirir ve kayaçların ham madde olarak önemini tartışır.</t>
  </si>
  <si>
    <t>F.4.1.1.3. Fosillerin oluşumunu açıklar.</t>
  </si>
  <si>
    <t>F.4.1.2.1. Dünya’nın dönme ve dolanma hareketleri arasındaki farkı açıklar</t>
  </si>
  <si>
    <t>F.4.1.2.2. Dünya’nın hareketleri sonucu gerçekleşen olayları açıklar.</t>
  </si>
  <si>
    <t>F.4.2.1.1. Canlı yaşamı ve besin içerikleri arasındaki ilişkiyi açıklar</t>
  </si>
  <si>
    <t>F.4.2.1.2. Su ve minerallerin bütün besinlerde bulunduğu çıkarımını yapar.</t>
  </si>
  <si>
    <t>F.4.2.1.3. Sağlıklı bir yaşam için besinlerin tazeliğinin ve doğallığının önemini, araştırma verilerine dayalı olarak tartışır</t>
  </si>
  <si>
    <t>F.4.2.1.4. İnsan sağlığı ile dengeli beslenmeyi ilişkilendirir</t>
  </si>
  <si>
    <t>F.4.2.1.5. Alkol ve sigara kullanımının insan sağlığına olan olumsuz etkilerinin farkına varır.</t>
  </si>
  <si>
    <t>F.4.2.1.6. Yakın çevresinde sigara kullanımını azaltmaya yönelik sorumluluk üstlenir.</t>
  </si>
  <si>
    <t>F.4.3.1.1. Kuvvetin, cisimlere hareket kazandırmasına ve cisimlerin şekillerini değiştirmesine yyönelik deneyler yapar.</t>
  </si>
  <si>
    <t xml:space="preserve">F.4.3.2.1. Mıknatısı tanır ve kutupları olduğunu keşfeder. </t>
  </si>
  <si>
    <t>F.4.3.2.2. Mıknatısın etki ettiği maddeleri deney yaparak keşfeder.</t>
  </si>
  <si>
    <t xml:space="preserve">F.4.3.2.3. Mıknatısların günlük yaşamdaki kullanım alanlarına örnekler verir. </t>
  </si>
  <si>
    <t>F.4.3.2.4. Mıknatısların yeni kullanım alanları konusunda fikirlerini açıklar.</t>
  </si>
  <si>
    <t>F.4.4.1.1. Beş duyu organını kullanarak maddeyi niteleyen temel özellikleri açıklar.</t>
  </si>
  <si>
    <t xml:space="preserve">F.4.4.2.1. Farklı maddelerin kütle ve hacimlerini ölçerek karşılaştırır </t>
  </si>
  <si>
    <t>F.4.4.2.2. Ölçülebilir özelliklerini kullanarak maddeyi tanımlar</t>
  </si>
  <si>
    <t>F.4.4.4.1. Maddelerin ısınıp soğumasına yönelik deneyler tasarlar</t>
  </si>
  <si>
    <t>F.4.4.4.2. Maddelerin ısı etkisiyle hâl değiştirebileceğine yönelik deney tasarlar</t>
  </si>
  <si>
    <t xml:space="preserve">F.4.4.5.1. Günlük yaşamında sıklıkla kullandığı maddeleri saf madde ve karışım şeklinde sınıflandırarak aralarındaki farkları açıklar. </t>
  </si>
  <si>
    <t>F.4.4.5.2. Günlük yaşamda karşılaştığı karışımların ayrılmasında kullanılabilecek yöntemlerden uygun olanı seçer.</t>
  </si>
  <si>
    <t>F.4.4.5.3. Karışımların ayrılmasını, ülke ekonomisine katkısı ve kaynakların etkili kullanımı bakımından tartışır</t>
  </si>
  <si>
    <t>F.4.5.3.3. Işık kirliliğini azaltmaya yönelik çözümler üretir.</t>
  </si>
  <si>
    <t>F.4.5.4.2. Şiddetli sese sahip teknolojik araçların olumlu ve olumsuz etkilerini araştırır.</t>
  </si>
  <si>
    <t>F.4.5.5.1. Ses kirliliğinin nedenlerini sorgular.</t>
  </si>
  <si>
    <t>F.4.5.5.3. Ses kirliliğini azaltmaya yönelik çözümler üretir.</t>
  </si>
  <si>
    <t>F.4.6.1.1. Kaynakların kullanımında tasarruflu davranmaya özen gösterir.</t>
  </si>
  <si>
    <t>F.4.6.1.2. Yaşam için gerekli olan kaynakların ve geri dönüşümün önemini fark eder.</t>
  </si>
  <si>
    <t xml:space="preserve">F.4.7.1.1. Basit elektrik devresini oluşturan devre elemanlarını işlevleri ile tanır </t>
  </si>
  <si>
    <t>F.4.7.1.2. Çalışan bir elektrik devresi kurar.</t>
  </si>
  <si>
    <t>F.4.7.1.3. Evde ve okuldaki elektrik düğmelerinin ve kabloların birer devre elemanı olduğunu bilir.</t>
  </si>
  <si>
    <t>DİN KÜLTÜRÜ VE AHLAK BİLGİSİ KAZANIMLARI</t>
  </si>
  <si>
    <t xml:space="preserve">İNSAN HAKLARI, YURTAŞLIK VE DEMOKRASİ </t>
  </si>
  <si>
    <t>TRAFİK GÜVENLİĞİ</t>
  </si>
  <si>
    <t>DİN KÜLTÜRÜ VE AHLAK BL. 1</t>
  </si>
  <si>
    <t>DİN KÜLTÜRÜ VE AHLAK BL. 2</t>
  </si>
  <si>
    <t>İNSAN HAKLARI 1</t>
  </si>
  <si>
    <t>İNSAN HAKLARI 2</t>
  </si>
  <si>
    <t>M.4.4.1.4. Sütun grafiği, tablo ve diğer grafiklerle gösterilen bilgileri kullanarak günlük hayatla ilgili problemler çözer. (3 saat)</t>
  </si>
  <si>
    <t>RAMAZAN BAYRAMI</t>
  </si>
  <si>
    <t>19 MAYIS ATATÜRK'Ü ANMA, GENÇLİK VE SPOR BAYRAMI</t>
  </si>
  <si>
    <t>10 KASIM ATATÜRK'Ü ANMA</t>
  </si>
  <si>
    <t>29 EKİM CUMHURİYET BAYRAMI</t>
  </si>
  <si>
    <t xml:space="preserve">KONUŞAN KİTAP                                                                                                                                                                                                                                                                                                               
T.4.3.2. Vurgu, tonlama ve telaffuza dikkat ederek okur.
</t>
  </si>
  <si>
    <t xml:space="preserve">MEZGİİT MEHMET                                                                 T.4.3.18. Okuduğu metinle ilgili soruları cevaplar.                                                                                                                                                                                                                                                                   </t>
  </si>
  <si>
    <t>19 MAYIS ATATÜRK'Ü ANMA , GENÇLİK VE SPOR BAYRAMI</t>
  </si>
  <si>
    <t>20 MAYIS ATATÜRK'Ü ANMA , GENÇLİK VE SPOR BAYRAMI</t>
  </si>
  <si>
    <t>30 EKİM CUMHURİYET BAYRAMI</t>
  </si>
  <si>
    <t>RAMAZAN BAYAMI</t>
  </si>
  <si>
    <t>F.4.4.3.1. Maddelerin hâllerine ait temel özellikleri karşılaştırır</t>
  </si>
  <si>
    <t>Mü.4.A.1. Birlikte söyleme kurallarına uyar</t>
  </si>
  <si>
    <t>Mü.4.B.1. Temel müzik yazı ve ögelerini tanır.</t>
  </si>
  <si>
    <t>Mü.4.B.4. Öğrendiği seslerin temel özelliklerini ayırt eder.</t>
  </si>
  <si>
    <t>Mü.4.C.3. Kendi oluşturduğu ezgileri seslendirir.</t>
  </si>
  <si>
    <t>Mü.4.A.5. Müzik çalışmalarını sergiler</t>
  </si>
  <si>
    <t>TG.4.1.15. Trafikte sorumlu, saygılı ve sabırlı olmanın gerekliliğini sorgular. etkilerini tartışır.</t>
  </si>
  <si>
    <t>BO.4.2.3.1. Bayram, kutlama ve törenlerde sorumluluk alır.</t>
  </si>
  <si>
    <t>BO.4.1.2.3. Oyun ve fiziki etkinliklerde kendisinin ve arkadaşlarının performanslarını değerlendirir.</t>
  </si>
  <si>
    <t>BO.4.1.3.2. Çeşitli stratejileri ve taktikleri kullanarak tasarladığı oyunları arkadaşlarıyla oynar.</t>
  </si>
  <si>
    <t>BO.4.2.1.1. Okul dışında oyun ve fiziki etkinliklere düzenli olarak katılır.</t>
  </si>
  <si>
    <t>BO.4.2.1.2. Fiziksel uygunluğunu geliştirmek için hazırladığı programları uygular.</t>
  </si>
  <si>
    <t>BO.4.2.2.1. Fiziksel uygunluğunu geliştirecek uygun programlar tasarlar.</t>
  </si>
  <si>
    <t>BO.4.2.2.2. Sağlığını korumak için günlük ve haftalık beslenme listesi hazırlar.</t>
  </si>
  <si>
    <t>BO.4.2.2.4. Oyun ve fiziki etkinliklerde kendinin ve başkalarının güvenliğiyle ilgili sorumluluk alır.</t>
  </si>
  <si>
    <t>BO.4.2.2.9. Oyun ve fiziki etkinliklerde karşılaştığı problemleri çözer.</t>
  </si>
  <si>
    <t>BO.4.2.3.2. Kültürümüze ve diğer kültürlere ait halk danslarını yapar.</t>
  </si>
  <si>
    <t>BO.4.2.3.3. Kültürümüze ve diğer kültürlere ait çocuk oyunlarını oynar.</t>
  </si>
  <si>
    <t>BO.4.2.3.4. Uluslararası müsabakalarda başarılı olmuş Türk sporcularını araştırır.</t>
  </si>
  <si>
    <t>G.4.2.1. Sanatçı ve zanaatkârın rollerini söyler.</t>
  </si>
  <si>
    <t>G.4.2.2. Türk kültürüne ve diğer kültürlere ait mimari yapıların belirgin özelliklerini karşılaştırır</t>
  </si>
  <si>
    <t>G.4.2.3. Farklı kültürlerde yapılmış sanat eserlerinin genel özelliklerini karşılaştırır.</t>
  </si>
  <si>
    <t>G.4.2.4. Müzedeki farklı kültürlere ait sanat eserlerindeki ortak özellikleri söyler.</t>
  </si>
  <si>
    <t>G.4.2.5. Görsel sanat alanındaki meslekleri söyler.</t>
  </si>
  <si>
    <t>G.4.3.1. Soyut, gerçekçi ve figüratif sanat eserleri arasındaki farkları açıklar.</t>
  </si>
  <si>
    <t>G.4.3.2. Bir sanat eserini seçmesindeki tercih sebebini açıklar.</t>
  </si>
  <si>
    <t>G.4.3.3. Estetik tercihlerin kişilere göre nasıl değiştiğini ifade eder.</t>
  </si>
  <si>
    <t>G.4.3.4. Görsel sanat alanındaki etik kurallara uyar.</t>
  </si>
  <si>
    <t>G.4.1.1. Görsel sanat çalışmasını oluştururken biçimlendirme basamaklarını kullanır.</t>
  </si>
  <si>
    <t>G.4.1.2. Deneyimlerini farklı fikirler, sanat formları ve kültürel temalarla ilişkilendirerek görsel sanat çalışması oluşturur</t>
  </si>
  <si>
    <t>G.4.1.3. Görsel sanat çalışmasında kompozisyon birliğini oluşturmak için seçimler yapar.</t>
  </si>
  <si>
    <t>G.4.1.4. İki boyutlu yüzey üzerinde derinlik etkisi oluşturur.</t>
  </si>
  <si>
    <t>G.4.1.5. Gözleme dayalı çizimlerinde kontur çizgisini ve gölgeleme tekniklerini kullanır. yapıların belirgin özelliklerini karşılaştırır.</t>
  </si>
  <si>
    <t>G.4.1.6. Farklı materyalleri kullanarak üç boyutlu çalışmalar yapar.</t>
  </si>
  <si>
    <t>G.4.1.7. Görsel sanat çalışmalarını oluştururken sanat elemanları ve tasarım ilkelerini kullanır.</t>
  </si>
  <si>
    <t>G.4.2.2. Türk kültürüne ve diğer kültürlere ait mimari yapıların belirgin özelliklerini karşılaştırır.</t>
  </si>
  <si>
    <t>FINDIKZADE İLKOKULU   FATİH / ISTANBUL</t>
  </si>
  <si>
    <t>4 / A</t>
  </si>
  <si>
    <t>HALUK ÖZYURT</t>
  </si>
  <si>
    <t>4. sınıflar için uyarlanıp düzenlenmiştir.</t>
  </si>
  <si>
    <t>SOSYAL BİLGİLER 2</t>
  </si>
  <si>
    <t>SOSYAL BİLGİLER 3</t>
  </si>
  <si>
    <t>SOSYAL BİLGİLER 1</t>
  </si>
  <si>
    <t xml:space="preserve">M.4.1.3.4. Doğal sayılarla toplama ve çıkarma işlemini gerektiren problemleri çözer.                                    M.4.1.4.1 Üç basamaklı doğal sayılarla iki basamaklı doğal sayıları çarpar. </t>
  </si>
  <si>
    <t>TG.4.1.3. Trafik işaretleri ve işaret levhalarının önemini araştırır.</t>
  </si>
  <si>
    <t>Öğrendiği bilgileri tekrar eder.</t>
  </si>
  <si>
    <t>TG.4.1.17. Trafik kurallarının etkin bir şekilde uygulanmasına yönelik önerilerde bulunur.</t>
  </si>
  <si>
    <t>BO.4.1.1.2. Oyunlarda dengeleme gerektiren hareketleri etkili kullanır.</t>
  </si>
  <si>
    <t xml:space="preserve">BO.4.1.1.2. Oyunlarda dengeleme gerektiren hareketleri etkili kullanır.
</t>
  </si>
  <si>
    <t>BO.4.1.1.1. Yer değiştirme hareketlerini artan kuvvet, hız ve çeviklikle yapar.</t>
  </si>
  <si>
    <t>BO.4.1.1.4. Özgün, danslar yapar.</t>
  </si>
  <si>
    <t xml:space="preserve">BO.4.1.1.5. Kurallı takım oyunları oynar.
</t>
  </si>
  <si>
    <t>BO.4.1.2.1. Hareket becerileri ile ilgili kavramları yerinde kullanır.</t>
  </si>
  <si>
    <t>BO.4.1.2.2. Oynadığı oyunların içindeki hareket becerilerini tanımlar.</t>
  </si>
  <si>
    <t>BO.4.1.3.1. Çeşitli stratejileri ve taktikleri kullanarak oyunlar tasarlar.</t>
  </si>
  <si>
    <t>BO.4.2.2.3. Oyun ve fiziki etkinliklere uygun spor kıyafetiyle katılır.</t>
  </si>
  <si>
    <t>BO.4.2.2.5. Oyun ve fiziki etkinliklerde zamanını etkili kullanır.</t>
  </si>
  <si>
    <t>BO.4.2.2.6. Oyun ve fiziki etkinliklerde çevreye duyarlılık gösterir.</t>
  </si>
  <si>
    <t>BO.4.2.2.7. Oyun ve fiziki etkinliklerde iş birliği yapar.</t>
  </si>
  <si>
    <t>BO.4.2.2.8. Oyun ve fiziki etkinliklerde adil oyun anlayışı sergiler.</t>
  </si>
  <si>
    <t>F.4.4.3.2. Aynı maddenin farklı hâllerine örnekler verir.</t>
  </si>
  <si>
    <t>F.4.4.5.3. Karışımların ayrılmasını, ülke ekonomisine katkısı ve kaynakların etkili kullanımı bakımından tartışır.</t>
  </si>
  <si>
    <t>F.4.5.1.1. Geçmişte ve günümüzde kullanılan aydınlatma araçlarını karşılaştırır.</t>
  </si>
  <si>
    <t>F.4.5.1.2. Gelecekte kullanılabilecek aydınlatma araçlarına yönelik tasarım yapar.</t>
  </si>
  <si>
    <t>F.4.5.2.1. Uygun aydınlatma hakkında araştırma yapar.</t>
  </si>
  <si>
    <t>F.4.5.2.2. Aydınlatma araçlarının tasarruflu kullanımının aile ve ülke ekonomisi bakımından önemini tartışır.</t>
  </si>
  <si>
    <t xml:space="preserve">F.4.5.3.1. Işık kirliliğinin nedenlerini sorgular.
</t>
  </si>
  <si>
    <t>F.4.5.3.2. Işık kirliliğinin, doğal hayata ve gök cisimlerinin gözlenmesine olan olumsuz etkilerini açıklar.</t>
  </si>
  <si>
    <t>F.4.5.4.1. Geçmişte ve günümüzde kullanılan ses teknolojilerini karşılaştırır.</t>
  </si>
  <si>
    <t>F.4.5.5.2. Ses kirliliğinin insan sağlığı ve çevre üzerindeki olumsuz etkilerini açıklar.</t>
  </si>
  <si>
    <t xml:space="preserve">F.4.7.1.2. Çalışan bir elektrik devresi kurar.
</t>
  </si>
  <si>
    <t>YILSONU BİLİM ŞENLİĞİ</t>
  </si>
  <si>
    <t>Y.4.1.4. Çocuk ile yetişkin arasındaki farkları açıklar.</t>
  </si>
  <si>
    <t>Y.4.2.5. Hak ve özgürlüklerin ihlal edildiği veya kısıtlandığı durumların çözümünde ne tür sorumluluklar üstlenebileceğine ilişkin örnekler verir.</t>
  </si>
  <si>
    <t>Y.4.2.6. Hak ve özgürlüklere saygı gösterir.</t>
  </si>
  <si>
    <t>Y.4.2.7. Hak ve özgürlüklerin kullanılmasının birlikte yaşama kültürüne etkisini değerlendirir.</t>
  </si>
  <si>
    <t>Y.4.3.1. İnsanların farklılıklarına saygı gösterir.</t>
  </si>
  <si>
    <t>Y.4.3.2. Adalet ve eşitlik kavramlarını birbiriyle ilişkili olarak açıklar.</t>
  </si>
  <si>
    <t>Y.4.3.3. İnsanların hak ve özgürlükler bakımından eşit olduğunu bilir.</t>
  </si>
  <si>
    <t>Y.4.4.1. İnsanlar arasındaki anlaşmazlıkların nedenlerini açıklar.</t>
  </si>
  <si>
    <t>Y.4.4.2. Uzlaşı gerektiren ve gerektirmeyen durumları karşılaştırır.</t>
  </si>
  <si>
    <t>Y.4.4.3. Anlaşmazlıkları çözmek için uzlaşı yolları arar.</t>
  </si>
  <si>
    <t>Y.4.4.4. Anlaşmazlık ve uzlaşı durumlarının sonuçlarını örneklerle karşılaştırır.</t>
  </si>
  <si>
    <t xml:space="preserve">Y.4.5.1. Kural kavramını sorgular.
</t>
  </si>
  <si>
    <t>Y.4.5.2. Kuralın, özgürlük ve hak arasındaki ilişkiye etkisini değerlendirir.</t>
  </si>
  <si>
    <t>Y.4.5.3. Kurallara uymanın toplumsal ahenge ve birlikte yaşamaya olan katkısını değerlendirir.</t>
  </si>
  <si>
    <t>Y.4.5.4. Kuralların uygulanmasına katkı sağlar.</t>
  </si>
  <si>
    <t>Y.4.6.1. Birlikte yaşamak için bir yurda ihtiyaç olduğunu bilir.</t>
  </si>
  <si>
    <t>Y.4.6.2. Birlikte yaşayabilmek için düzenleyici bir kuruma ihtiyaç olduğunu kavrar.</t>
  </si>
  <si>
    <t>Y.4.6.3. Devletin yurttaşlarına karşı sorumluluklarını açıklar.</t>
  </si>
  <si>
    <t>Y.4.6.4. Yurttaş olmanın sorumluluklarını açıklar.</t>
  </si>
  <si>
    <t>Y.4.6.5. Birlikte yaşama kültürünün günlük hayattaki yansımalarına örnekler verir.</t>
  </si>
  <si>
    <t xml:space="preserve">
Mü.4.A.4. Belirli gün ve haftaların anlamına uygun müzikler söyler.</t>
  </si>
  <si>
    <t>ARA TATİL</t>
  </si>
  <si>
    <t xml:space="preserve">Arkadaş 
T.4.2.2. Hazırlıksız konuşmalar yapar.
T.4.3.1. Noktalama işaretlerine dikkat ederek sesli ve sessiz okur.
                                                                                                                                                                                                                                                                                                                   </t>
  </si>
  <si>
    <t xml:space="preserve">Kirpi Masalı                                                                                                                                                                                                                                                                                    T4.2.5. Sınıf içindeki tartışma ve konuşmalara katılır.
T.4.3.29. Görsellerle okuduğu metnin içeriğini ilişkilendirir.
</t>
  </si>
  <si>
    <t>Yavru Ahtapot Olmak Çok Zor
Gün Bey’in Penceresi
(Dinleme MetYavru Ahtapot Olmak Çok Zor
Gün Bey’in Penceresi
(Dinleme Metni)
Kaşağı (SOM)
 Değerlendirme Çalışmaları                                                                                                                                                                                                                                                                                                                              
T.4.1.1. Görselden/görsellerden hareketle dinleyeceği/izleyeceği metnin konusunu tahmin eder.</t>
  </si>
  <si>
    <t xml:space="preserve">Babamızın Elleri                                                                                                                                                                                                                                                                                                       T.4.3.14. Görsellerden ve başlıktan hareketle okuyacağı metnin konusunu tahmin eder.
</t>
  </si>
  <si>
    <t xml:space="preserve">Ye Kürküm Ye                                                                                                                                                                                                                                                                                                            T.4.3.14. Görsellerden ve başlıktan hareketle okuyacağı metnin konusunu tahmin eder.
</t>
  </si>
  <si>
    <t>Dil Devrimi Yapılıyor                                                                                                                                                                                                                                                                                                      T.4.3.14. Görsellerden ve başlıktan hareketle okuyacağı metnin konusunu tahmin eder.</t>
  </si>
  <si>
    <t xml:space="preserve">Oğuz Ata Boy Boyladı Soy Soyladı
(Dinleme Metni)                                                                                                                                                                                                                                                                                          
T.4.3.1. Noktalama işaretlerine dikkat ederek sesli ve sessiz okur.
</t>
  </si>
  <si>
    <t xml:space="preserve">Yakutistan Masalı: Cesur Vay’ın Deniz Macerası (SOM)                                        T.4.1.1. Görselden/görsellerden hareketle dinleyeceği/izleyeceği metnin konusunu tahmin eder.
   </t>
  </si>
  <si>
    <t>Çanakkale Türküsü                           T.4.3.1. Noktalama işaretlerine dikkat ederek sesli ve sessiz okur.</t>
  </si>
  <si>
    <t xml:space="preserve">0
</t>
  </si>
  <si>
    <t xml:space="preserve">Amerikalı Bir Çocuktan Mustafa Kemal’e Mektup Var                                                                                                                                                                                                                                                                                                T.4.3.2. Vurgu, tonlama ve telaffuza dikkat ederek okur.
T.4.3.4. Metinleri türün özelliklerine uygun biçimde okur.
</t>
  </si>
  <si>
    <t>Kastamonulu Safiye   T.4.2.2. Hazırlıksız konuşmalar yapar.</t>
  </si>
  <si>
    <t xml:space="preserve">Atatürk, Çocuklar ve Çocuk Bayramı (Dinleme Metni)                                                                                                                                                                                                                                                                                                   T.4.3.1. Noktalama işaretlerine dikkat ederek sesli ve sessiz okur.
</t>
  </si>
  <si>
    <t xml:space="preserve">Kûtü’l Amâre (SOM)
T.4.3.1. Noktalama işaretlerine dikkat ederek sesli ve sessiz okur.
</t>
  </si>
  <si>
    <t xml:space="preserve"> Çiçeklere Maniler
T.4.3.1. Noktalama işaretlerine dikkat ederek sesli ve sessiz okur.</t>
  </si>
  <si>
    <t xml:space="preserve">Büyük Gün                                                           T.4.1.3.	Dinlediği/izlediği metni ana hatlarıyla anlatır.
</t>
  </si>
  <si>
    <t>Dimyat’a Pirince Giderken Evdeki Bulgurdan Olmak                                                                                                                                                                                                                                                                                                  T.4.2.2. Hazırlıksız konuşmalar yapar.</t>
  </si>
  <si>
    <t xml:space="preserve">Aziz Sancar(Dinleme Metni)                             
T.4.3.2. Vurgu, tonlama ve telaffuza dikkat ederek okur. tartışma ve konuşmalara katılır.
</t>
  </si>
  <si>
    <t>Taş Çorbası (SOM)                                                                                                                                                                                                                                                               T.4.3.1. Noktalama işaretlerine dikkat ederek sesli ve sessiz okur..</t>
  </si>
  <si>
    <t xml:space="preserve">    Yokuş             
T.4.3.2. Vurgu, tonlama ve telaffuza dikkat ederek okur.
T.4.3.4. Metinleri türün özelliklerine uygun biçimde okur</t>
  </si>
  <si>
    <t xml:space="preserve">Padişah’ın Ebrusu                                                                                                                                                                                                                                                         T.4.3.14. Görsellerden ve başlıktan hareketle okuyacağı metnin konusunu tahmin eder.
</t>
  </si>
  <si>
    <t xml:space="preserve">Masalcı Dede Pertev Naili Boratav
T.4.3.1. Noktalama işaretlerine dikkat ederek sesli ve sessiz okur.
T.4.3.6 Okuma stratejilerini uygular.
</t>
  </si>
  <si>
    <t xml:space="preserve">Aşık Veysel: Uzun İnce Bir Yol (Dinleme Metni)                                                                                                                                                                                                                                                                                               T.4.3.1. Noktalama işaretlerine dikkat ederek sesli ve sessiz okur.
T.4.3.6 Okuma stratejilerini uygular.
                                                                                                                                                                                                                                                                                                                        </t>
  </si>
  <si>
    <t xml:space="preserve">Mozart’ın Yaşamından (SOM)                                                                                                                                                                                                                                                                                                                             T.4.2.1. Kelimeleri anlamlarına uygun kullanır.
T.4.2.2. Hazırlıksız konuşmalar yapar.
                                                                                                                                                                                                                                                                                                                            </t>
  </si>
  <si>
    <t xml:space="preserve">Kardan Adamın Evi                                               T.4.3.3.	Şiir okur.                                                                          </t>
  </si>
  <si>
    <t xml:space="preserve">Termit Kolonisi
T.4.3.1. Noktalama işaretlerine dikkat ederek sesli ve sessiz okur..
                                </t>
  </si>
  <si>
    <t xml:space="preserve">Kim Korkar Kırmızı Başlıklı Kızdan 
T.4.3.1. Noktalama işaretlerine dikkat ederek sesli ve sessiz okur..
                                </t>
  </si>
  <si>
    <t xml:space="preserve">Hızlı Düşünmek                                                                                                                                                                                                                                                                                                                              T.4.3.4. Metinleri türün özelliklerine uygun biçimde okur.
     </t>
  </si>
  <si>
    <t xml:space="preserve">Güneşin Gittiği Gün                                                                                                                                                                                                                                                                                                                            T.4.3.4. Metinleri türün özelliklerine uygun biçimde okur.
     </t>
  </si>
  <si>
    <t xml:space="preserve">Bilgisayar (Dinleme Metni)
Kar Taneleri Bilimin Tarihi (SOM)
T.4.1.2. Dinlediklerinde/izlediklerinde geçen olayların gelişimi ve sonucu hakkında tahminde bulunur.
</t>
  </si>
  <si>
    <t xml:space="preserve">Elimde Değil
T.4.3.1. Noktalama işaretlerine dikkat ederek sesli ve sessiz okur.  
</t>
  </si>
  <si>
    <t xml:space="preserve">Bütün Yollar 
Kalbe Çıkar                                                                                                                                                                                                                                                                                                          T.4.3.1. Noktalama işaretlerine dikkat ederek sesli ve sessiz okur.                                                </t>
  </si>
  <si>
    <t xml:space="preserve">Haydi Spora                                                                                                                                                                                                                                                                     T.4.3.1. Noktalama işaretlerine dikkat ederek sesli ve sessiz okur.                                    </t>
  </si>
  <si>
    <t>Çiçek Hastalığı (Dinleme Metni)
Türkiye’de Futbolun Çocukluğu (SOM)
T.4.3.2. Vurgu, tonlama ve telaffuza dikkat ederek okur.</t>
  </si>
  <si>
    <t>Asking for permission
Can/May I come in/go out?
—	Yes, you can.
—	Sure/Of course.
—	Sorry, not right now.
Making simple requests
Give me the book, please.
—	Sure/Of course.
—	Here you are.
Say that again, please.</t>
  </si>
  <si>
    <t>Telling someone what to do
Be quiet, please.
Clean/Look at the board, please. Go back your place, please.
Open the window, please. Open/close the door, please. Please come in.</t>
  </si>
  <si>
    <t>The pencil, please. 
Naming numbers
Numbers from 1 to 50.
 eraser,-s join   leave  
pencil case, -s    ruler, -s
pencil sharpener, -s 
stay   take   turn on/off</t>
  </si>
  <si>
    <t>Identifying countries and nationalities
Is she from Japan?
—	Maybe.
Is she from Germany?
—	I think so.
Where are you from?
—	I am from Turkey. 
—	Where is she from?
—	She is from Pakistan. 
—	Are you British?
—	No, I am not.
—	 Is s/he Russian? Yes, s/he is.
—	No, s/he isn’t.
—	I think so.</t>
  </si>
  <si>
    <t>Talking about locations of cities (Making simple inquiries) 
Where is Samsun? It’s in the north.  
Where is Antalya? It’s in the south. 
Where is Van? It’s in the east. 
Where is İzmir? It’s in the west.</t>
  </si>
  <si>
    <t>America/American Britain/British Germany/German Iran/Iranian Iraq/Iraqi Japan/Japanese Pakistan/Pakistani Russia/Russian Turkey/Turkish
north/south/east/west</t>
  </si>
  <si>
    <t>Expressing ability and inability
Can you play the piano? Can s/he jump?
—Yes, s/he can./No, s/he can’t. Can you speak English?
—Yes, I can.
S/he can ride a bike, but I cannot/can’t. S/he can swim.
I can read books in English. My hero can/can’t ...
Your cartoon character can/can’t ...</t>
  </si>
  <si>
    <t>Talking about possessions (Making simple inquiries)
This is her/his/my/your guitar. These are his/her/my/your books. Is this his/her/my/your…?
Are these his/her/my/your …? Whose bike is this?
This is my/his/Ahmet’s bike. Carry  catch climb a tree dive</t>
  </si>
  <si>
    <t>do puzzles drive jump fly play ...
... the guitar/the piano, etc. ride a horse    speak  take pictures</t>
  </si>
  <si>
    <t>Expressing likes and dislikes
I like reading/swimming.
I dislike playing chess/ singing.
Making simple inquiries
Do you like dancing?
—	Yes, I do.
Do you like watching cartoons?
—	No, I don’t.</t>
  </si>
  <si>
    <t>Asking for clarification
Can you say that again, please? Pardon me?
Say that again, please. Slowly, please.</t>
  </si>
  <si>
    <t>coloring book, -s drawing
flying a kite playing...... with marbles
... chess ... table tennis
…football reading comics 
riding a bike
watching cartoons 
swimming
 learning English</t>
  </si>
  <si>
    <t>Talking about daily routines
I wake up in the morning.
I have breakfast with my mother and brother on Sundays.
I meet my friends at school.
I go to the playground in the afternoon. I go shopping with my mom on Saturdays.
I do my homework. I go to bed at night.</t>
  </si>
  <si>
    <t>Making simple inquiries
What do you do at noon?
—I have lunch at school.
What do you do in the afternoon?
—I watch TV at home.</t>
  </si>
  <si>
    <t xml:space="preserve">
Telling the time and days
What time is it? days of the week at noon/night
in the morning/afternoon
—It’s 7 o’clock/12 o’clock/3 o’clock.</t>
  </si>
  <si>
    <t>do homework get dressed go ...
... shopping
... to the playground
... to bed
… to school have ...
... a shower
... breakfast/lunch/dinner meet friends
wake up wash</t>
  </si>
  <si>
    <t>Giving and responding to simple instructions
Plant it.
Water it.
Cut the paper. Don’t cut it now! Fold it.
Mix black and white, and you get gray</t>
  </si>
  <si>
    <t>Making simple inquiries What is “science” in Turkish? What is “cover”?
What is in the cup?</t>
  </si>
  <si>
    <t>Talking about locations
Where is the brush?
—It’s in front of the bottle.
—Behind the box.
—Near that glass.
box, -es brush, -es cover, -s cup, -s cut,
experiment, -s  fold freez melt mix plant, science scientist, -s shake water</t>
  </si>
  <si>
    <t>Describing what people do and
expressing what people like
What is your job?
—I’m a doctor. I work at a hospital.
—I’m a farmer. I like animals and I work on a farm.
What does s/he do? What does s/he like?</t>
  </si>
  <si>
    <t>—She’s a teacher, and she likes teaching children.
Making inquiries
Where does s/he work?
—at the post office.
—at the police station.
actor, -s /actress, -es businessman, -men chef,-s dancer, -s doctor, -s farmer, -s fireman, -men nurse, -s pilot-s
policeman, -men policewoman, -women singer, -s
teacher, -s vet, -s waiter, -s writer, -s</t>
  </si>
  <si>
    <t>18th March The Remembrance of Çanakkale Martyrs
(18 Mart Şehitleri Anma Günü ve Çanakkale</t>
  </si>
  <si>
    <t>Describing the weather (Expressing basic needs)
What’s the weather like?
—It’s rainy today. I need my umbrella.
—It’s windy. Put on/wear your coat. What’s the weather like in Ankara in winter?
—It’s cold and snowy. Put on/wear your gloves.</t>
  </si>
  <si>
    <t>Making simple requests
Can I borrow your umbrella?
—Here you are.
—No. Sorry, it’s broken.
Naming the seasons of the year
It is …
autumn/fall ,spring ,summer ,winter</t>
  </si>
  <si>
    <t>boot, -s dress, -es glove, -s hat, -s jeans shoe, -s skirt, -s sock, -s sunglasses trousers borrow
put on wear</t>
  </si>
  <si>
    <t>23rd April National Sovereignty and Children’s Day
(23 Nisan Ulusal Egemenlik ve Çocuk Bayramı)</t>
  </si>
  <si>
    <t>Describing people (Making simple
inquiries)
Does s/he have blonde hair?
What does s/he look like?
She is tall and slim.
He is young and thin.
He has dark hair.
She is short and has a blue headscarf.</t>
  </si>
  <si>
    <t>Talking about possessions
I have brown hair.
S/he has brown eyes.
He has curly hair and a moustache.
My/your hair is short.
Her/his legs are very long.
bald   beard   beautiful  blonde
curly/dark/straight/wavy/short/long hair   handsome   headscarf
moustache   short/tall
slim   thin
young/middle aged/old</t>
  </si>
  <si>
    <t>Making offers
Do you want a sandwich? Want a sandwich?
Would you like a sandwich?
—No, thanks. I’m full.
—Yes, please.
What/How about an apple?
—Not now, thanks.
—No, thanks, maybe later.</t>
  </si>
  <si>
    <t>Expressing basic needs and feelings (Making simple inquiries)
I want some milk, please. Are you hungry?
—Yes, I am, and I want some
..., please.
—No, I’m not hungry.
—Yes, I feel hungry. Is s/he thirsty?
—Yes, s/he is. / No, s/he isn’t.</t>
  </si>
  <si>
    <t xml:space="preserve">
bread butter cheese coffee cupcake, -s fish and chips honey lemonade marmalade milk olive, -s pasta salad soup tea yoghurt now/later</t>
  </si>
  <si>
    <t>Consolidation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</si>
</sst>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F]d\ mmmm\ yyyy;@"/>
    <numFmt numFmtId="165" formatCode="[$-41F]d\ mmm\ yyyy;@"/>
  </numFmts>
  <fonts count="63">
    <font>
      <sz val="11"/>
      <color theme="1"/>
      <name val="Calibri"/>
      <family val="2"/>
      <charset val="162"/>
      <scheme val="minor"/>
    </font>
    <font>
      <b/>
      <sz val="10"/>
      <name val="Arial"/>
      <family val="2"/>
      <charset val="162"/>
    </font>
    <font>
      <sz val="6"/>
      <name val="Arial"/>
      <family val="2"/>
      <charset val="162"/>
    </font>
    <font>
      <b/>
      <sz val="14"/>
      <name val="Arial"/>
      <family val="2"/>
      <charset val="162"/>
    </font>
    <font>
      <b/>
      <sz val="8"/>
      <name val="Arial"/>
      <family val="2"/>
      <charset val="162"/>
    </font>
    <font>
      <sz val="10"/>
      <name val="Arial"/>
      <family val="2"/>
      <charset val="162"/>
    </font>
    <font>
      <b/>
      <sz val="16"/>
      <name val="Arial"/>
      <family val="2"/>
      <charset val="162"/>
    </font>
    <font>
      <b/>
      <i/>
      <sz val="9"/>
      <name val="Arial"/>
      <family val="2"/>
      <charset val="162"/>
    </font>
    <font>
      <sz val="8"/>
      <name val="Arial"/>
      <family val="2"/>
      <charset val="162"/>
    </font>
    <font>
      <b/>
      <sz val="9"/>
      <name val="Arial"/>
      <family val="2"/>
      <charset val="162"/>
    </font>
    <font>
      <sz val="8"/>
      <color theme="1"/>
      <name val="Calibri"/>
      <family val="2"/>
      <charset val="162"/>
      <scheme val="minor"/>
    </font>
    <font>
      <b/>
      <sz val="11"/>
      <color theme="1"/>
      <name val="Calibri"/>
      <family val="2"/>
      <charset val="162"/>
      <scheme val="minor"/>
    </font>
    <font>
      <b/>
      <sz val="10"/>
      <name val="Kayra"/>
      <family val="2"/>
      <charset val="162"/>
    </font>
    <font>
      <b/>
      <sz val="11"/>
      <color theme="1"/>
      <name val="Kayra"/>
      <family val="2"/>
      <charset val="162"/>
    </font>
    <font>
      <b/>
      <sz val="12"/>
      <name val="Arial"/>
      <family val="2"/>
      <charset val="162"/>
    </font>
    <font>
      <b/>
      <sz val="14"/>
      <name val="Kayra"/>
      <family val="2"/>
      <charset val="162"/>
    </font>
    <font>
      <sz val="11"/>
      <color rgb="FF000000"/>
      <name val="Calibri"/>
      <family val="2"/>
      <charset val="162"/>
      <scheme val="minor"/>
    </font>
    <font>
      <b/>
      <sz val="11"/>
      <color rgb="FF000000"/>
      <name val="Calibri"/>
      <family val="2"/>
      <charset val="162"/>
      <scheme val="minor"/>
    </font>
    <font>
      <sz val="12"/>
      <color rgb="FF000000"/>
      <name val="Calibri"/>
      <family val="2"/>
      <charset val="162"/>
      <scheme val="minor"/>
    </font>
    <font>
      <sz val="12"/>
      <color theme="1"/>
      <name val="Calibri"/>
      <family val="2"/>
      <charset val="162"/>
      <scheme val="minor"/>
    </font>
    <font>
      <b/>
      <sz val="12"/>
      <color rgb="FF000000"/>
      <name val="Calibri"/>
      <family val="2"/>
      <charset val="162"/>
      <scheme val="minor"/>
    </font>
    <font>
      <b/>
      <sz val="11"/>
      <name val="Arial"/>
      <family val="2"/>
      <charset val="162"/>
    </font>
    <font>
      <b/>
      <sz val="13"/>
      <name val="Arial"/>
      <family val="2"/>
      <charset val="162"/>
    </font>
    <font>
      <b/>
      <sz val="12"/>
      <color theme="3" tint="0.39997558519241921"/>
      <name val="Calibri"/>
      <family val="2"/>
      <charset val="162"/>
      <scheme val="minor"/>
    </font>
    <font>
      <sz val="12"/>
      <color theme="3" tint="0.39997558519241921"/>
      <name val="Calibri"/>
      <family val="2"/>
      <charset val="162"/>
      <scheme val="minor"/>
    </font>
    <font>
      <i/>
      <u/>
      <sz val="12"/>
      <color theme="3" tint="0.39997558519241921"/>
      <name val="Calibri"/>
      <family val="2"/>
      <charset val="162"/>
      <scheme val="minor"/>
    </font>
    <font>
      <u/>
      <sz val="11"/>
      <color theme="10"/>
      <name val="Calibri"/>
      <family val="2"/>
      <charset val="162"/>
      <scheme val="minor"/>
    </font>
    <font>
      <b/>
      <sz val="10"/>
      <color theme="0"/>
      <name val="Arial"/>
      <family val="2"/>
      <charset val="162"/>
    </font>
    <font>
      <b/>
      <sz val="9"/>
      <color indexed="81"/>
      <name val="Kayra"/>
      <family val="2"/>
      <charset val="162"/>
    </font>
    <font>
      <sz val="11"/>
      <color theme="0"/>
      <name val="Calibri"/>
      <family val="2"/>
      <charset val="162"/>
      <scheme val="minor"/>
    </font>
    <font>
      <sz val="9"/>
      <name val="Kayra Aydin"/>
      <family val="2"/>
      <charset val="162"/>
    </font>
    <font>
      <sz val="8"/>
      <name val="Kayra Aydin"/>
      <family val="2"/>
      <charset val="162"/>
    </font>
    <font>
      <sz val="11"/>
      <name val="Kayra Aydin"/>
      <family val="2"/>
      <charset val="162"/>
    </font>
    <font>
      <b/>
      <i/>
      <sz val="12"/>
      <name val="Kayra Aydin"/>
      <family val="2"/>
      <charset val="162"/>
    </font>
    <font>
      <b/>
      <sz val="10"/>
      <name val="Kayra Aydin"/>
      <family val="2"/>
      <charset val="162"/>
    </font>
    <font>
      <sz val="13"/>
      <name val="Kayra Aydin"/>
      <family val="2"/>
      <charset val="162"/>
    </font>
    <font>
      <b/>
      <i/>
      <sz val="11"/>
      <name val="Kayra Aydin"/>
      <family val="2"/>
      <charset val="162"/>
    </font>
    <font>
      <sz val="9"/>
      <color theme="1"/>
      <name val="Calibri"/>
      <family val="2"/>
      <charset val="162"/>
      <scheme val="minor"/>
    </font>
    <font>
      <sz val="8"/>
      <name val="Calibri"/>
      <family val="2"/>
      <charset val="162"/>
      <scheme val="minor"/>
    </font>
    <font>
      <b/>
      <sz val="9"/>
      <color theme="1"/>
      <name val="Calibri"/>
      <family val="2"/>
      <charset val="162"/>
      <scheme val="minor"/>
    </font>
    <font>
      <b/>
      <sz val="8"/>
      <color rgb="FFFFFF00"/>
      <name val="Arial"/>
      <family val="2"/>
      <charset val="162"/>
    </font>
    <font>
      <b/>
      <sz val="8"/>
      <name val="Kayra Aydin"/>
      <family val="2"/>
      <charset val="162"/>
    </font>
    <font>
      <b/>
      <sz val="9"/>
      <name val="Kayra Aydin"/>
      <family val="2"/>
      <charset val="162"/>
    </font>
    <font>
      <sz val="11"/>
      <color rgb="FFFF0000"/>
      <name val="Calibri"/>
      <family val="2"/>
      <charset val="162"/>
      <scheme val="minor"/>
    </font>
    <font>
      <b/>
      <sz val="20"/>
      <color rgb="FFFF0000"/>
      <name val="Arial"/>
      <family val="2"/>
      <charset val="162"/>
    </font>
    <font>
      <b/>
      <sz val="18"/>
      <name val="Bodoni MT"/>
      <family val="1"/>
    </font>
    <font>
      <b/>
      <sz val="20"/>
      <name val="Algerian"/>
      <family val="5"/>
    </font>
    <font>
      <sz val="6"/>
      <name val="Kayra Aydin"/>
      <family val="2"/>
      <charset val="162"/>
    </font>
    <font>
      <sz val="7"/>
      <name val="Kayra Aydin"/>
      <family val="2"/>
      <charset val="162"/>
    </font>
    <font>
      <sz val="9"/>
      <color theme="1"/>
      <name val="Kayra Aydin"/>
      <family val="2"/>
      <charset val="162"/>
    </font>
    <font>
      <b/>
      <sz val="16"/>
      <color theme="0"/>
      <name val="Kayra Aydin"/>
      <family val="2"/>
      <charset val="162"/>
    </font>
    <font>
      <b/>
      <sz val="6"/>
      <color indexed="8"/>
      <name val="Kayra Aydin"/>
      <family val="2"/>
      <charset val="162"/>
    </font>
    <font>
      <sz val="10"/>
      <name val="Kayra Aydin"/>
      <family val="2"/>
      <charset val="162"/>
    </font>
    <font>
      <b/>
      <sz val="7"/>
      <name val="Arial"/>
      <family val="2"/>
      <charset val="162"/>
    </font>
    <font>
      <b/>
      <sz val="22"/>
      <color theme="1" tint="4.9989318521683403E-2"/>
      <name val="Lucida Calligraphy"/>
      <family val="4"/>
    </font>
    <font>
      <b/>
      <sz val="24"/>
      <name val="Arial"/>
      <family val="2"/>
      <charset val="162"/>
    </font>
    <font>
      <b/>
      <sz val="10"/>
      <color theme="0"/>
      <name val="Kayra Aydin"/>
      <family val="2"/>
      <charset val="162"/>
    </font>
    <font>
      <b/>
      <sz val="14"/>
      <color theme="0"/>
      <name val="Kayra Aydin"/>
      <family val="2"/>
      <charset val="162"/>
    </font>
    <font>
      <b/>
      <sz val="11"/>
      <color theme="0"/>
      <name val="Kayra Aydin"/>
      <family val="2"/>
      <charset val="162"/>
    </font>
    <font>
      <b/>
      <sz val="8"/>
      <color theme="0"/>
      <name val="Arial"/>
      <family val="2"/>
      <charset val="162"/>
    </font>
    <font>
      <b/>
      <sz val="6"/>
      <name val="Kayra Aydin"/>
      <family val="2"/>
      <charset val="162"/>
    </font>
    <font>
      <sz val="11"/>
      <name val="Calibri"/>
      <family val="2"/>
      <charset val="162"/>
      <scheme val="minor"/>
    </font>
    <font>
      <sz val="9"/>
      <name val="Calibri"/>
      <family val="2"/>
      <charset val="162"/>
      <scheme val="minor"/>
    </font>
  </fonts>
  <fills count="52">
    <fill>
      <patternFill patternType="none"/>
    </fill>
    <fill>
      <patternFill patternType="gray125"/>
    </fill>
    <fill>
      <patternFill patternType="solid">
        <fgColor rgb="FF00B0F0"/>
        <bgColor indexed="64"/>
      </patternFill>
    </fill>
    <fill>
      <patternFill patternType="solid">
        <fgColor theme="0" tint="-0.499984740745262"/>
        <bgColor indexed="64"/>
      </patternFill>
    </fill>
    <fill>
      <patternFill patternType="solid">
        <fgColor rgb="FFFFFF00"/>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1"/>
        <bgColor indexed="64"/>
      </patternFill>
    </fill>
    <fill>
      <patternFill patternType="solid">
        <fgColor rgb="FFFFC000"/>
        <bgColor indexed="64"/>
      </patternFill>
    </fill>
    <fill>
      <patternFill patternType="solid">
        <fgColor theme="3" tint="-0.249977111117893"/>
        <bgColor indexed="64"/>
      </patternFill>
    </fill>
    <fill>
      <patternFill patternType="solid">
        <fgColor rgb="FFFF0000"/>
        <bgColor indexed="64"/>
      </patternFill>
    </fill>
    <fill>
      <patternFill patternType="solid">
        <fgColor indexed="45"/>
        <bgColor indexed="64"/>
      </patternFill>
    </fill>
    <fill>
      <patternFill patternType="solid">
        <fgColor indexed="47"/>
        <bgColor indexed="64"/>
      </patternFill>
    </fill>
    <fill>
      <patternFill patternType="solid">
        <fgColor indexed="44"/>
        <bgColor indexed="64"/>
      </patternFill>
    </fill>
    <fill>
      <patternFill patternType="solid">
        <fgColor indexed="46"/>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indexed="43"/>
        <bgColor indexed="64"/>
      </patternFill>
    </fill>
    <fill>
      <patternFill patternType="solid">
        <fgColor rgb="FF99CCFF"/>
        <bgColor indexed="64"/>
      </patternFill>
    </fill>
    <fill>
      <patternFill patternType="solid">
        <fgColor rgb="FFFFCC99"/>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C00"/>
        <bgColor indexed="64"/>
      </patternFill>
    </fill>
    <fill>
      <patternFill patternType="solid">
        <fgColor rgb="FFE8F2DE"/>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4DDE42"/>
        <bgColor indexed="64"/>
      </patternFill>
    </fill>
    <fill>
      <patternFill patternType="solid">
        <fgColor theme="6" tint="0.79998168889431442"/>
        <bgColor indexed="64"/>
      </patternFill>
    </fill>
    <fill>
      <patternFill patternType="solid">
        <fgColor rgb="FFCC99FF"/>
        <bgColor indexed="64"/>
      </patternFill>
    </fill>
    <fill>
      <patternFill patternType="solid">
        <fgColor rgb="FFC00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FCCCC"/>
        <bgColor indexed="64"/>
      </patternFill>
    </fill>
    <fill>
      <patternFill patternType="solid">
        <fgColor rgb="FFFFFF66"/>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CC66"/>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92D050"/>
        <bgColor indexed="64"/>
      </patternFill>
    </fill>
    <fill>
      <patternFill patternType="solid">
        <fgColor rgb="FF99FF99"/>
        <bgColor indexed="64"/>
      </patternFill>
    </fill>
    <fill>
      <patternFill patternType="solid">
        <fgColor rgb="FF66FF33"/>
        <bgColor indexed="64"/>
      </patternFill>
    </fill>
    <fill>
      <patternFill patternType="solid">
        <fgColor rgb="FFFFCCFF"/>
        <bgColor indexed="64"/>
      </patternFill>
    </fill>
    <fill>
      <patternFill patternType="solid">
        <fgColor theme="7" tint="0.39997558519241921"/>
        <bgColor indexed="64"/>
      </patternFill>
    </fill>
    <fill>
      <patternFill patternType="solid">
        <fgColor rgb="FF0070C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diagonal/>
    </border>
    <border>
      <left/>
      <right style="thick">
        <color theme="0"/>
      </right>
      <top/>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style="thick">
        <color theme="0"/>
      </right>
      <top style="thick">
        <color theme="0"/>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ck">
        <color rgb="FFFF0000"/>
      </bottom>
      <diagonal/>
    </border>
  </borders>
  <cellStyleXfs count="2">
    <xf numFmtId="0" fontId="0" fillId="0" borderId="0"/>
    <xf numFmtId="0" fontId="26" fillId="0" borderId="0" applyNumberFormat="0" applyFill="0" applyBorder="0" applyAlignment="0" applyProtection="0"/>
  </cellStyleXfs>
  <cellXfs count="442">
    <xf numFmtId="0" fontId="0" fillId="0" borderId="0" xfId="0"/>
    <xf numFmtId="0" fontId="0" fillId="2" borderId="0" xfId="0" applyFill="1"/>
    <xf numFmtId="0" fontId="1" fillId="2" borderId="0" xfId="0" applyFont="1" applyFill="1"/>
    <xf numFmtId="0" fontId="2" fillId="2" borderId="0" xfId="0" applyFont="1" applyFill="1" applyAlignment="1">
      <alignment vertical="center" wrapText="1"/>
    </xf>
    <xf numFmtId="0" fontId="1" fillId="4" borderId="1" xfId="0" applyFont="1" applyFill="1" applyBorder="1"/>
    <xf numFmtId="0" fontId="1" fillId="4" borderId="1" xfId="0" applyFont="1" applyFill="1" applyBorder="1" applyAlignment="1">
      <alignment horizontal="center" vertical="center"/>
    </xf>
    <xf numFmtId="0" fontId="0" fillId="7" borderId="0" xfId="0" applyFill="1"/>
    <xf numFmtId="0" fontId="5" fillId="2" borderId="0" xfId="0" applyFont="1" applyFill="1"/>
    <xf numFmtId="0" fontId="0" fillId="8" borderId="0" xfId="0" applyFill="1"/>
    <xf numFmtId="0" fontId="4" fillId="2" borderId="0" xfId="0" applyFont="1" applyFill="1" applyAlignment="1">
      <alignment horizontal="center" vertical="center"/>
    </xf>
    <xf numFmtId="0" fontId="1" fillId="0" borderId="1" xfId="0" applyFont="1" applyBorder="1" applyAlignment="1">
      <alignment horizontal="center"/>
    </xf>
    <xf numFmtId="0" fontId="9" fillId="16" borderId="1" xfId="0" applyFont="1" applyFill="1" applyBorder="1" applyAlignment="1">
      <alignment horizontal="center" vertical="center" wrapText="1"/>
    </xf>
    <xf numFmtId="1" fontId="4" fillId="0" borderId="1" xfId="0" applyNumberFormat="1" applyFont="1" applyBorder="1" applyAlignment="1">
      <alignment horizontal="center" vertical="center" wrapText="1"/>
    </xf>
    <xf numFmtId="1" fontId="2" fillId="12" borderId="1" xfId="0" applyNumberFormat="1" applyFont="1" applyFill="1" applyBorder="1" applyAlignment="1">
      <alignment horizontal="center" vertical="center" wrapText="1"/>
    </xf>
    <xf numFmtId="1" fontId="2" fillId="13" borderId="1" xfId="0" applyNumberFormat="1" applyFont="1" applyFill="1" applyBorder="1" applyAlignment="1">
      <alignment horizontal="center" vertical="center" wrapText="1"/>
    </xf>
    <xf numFmtId="0" fontId="0" fillId="10" borderId="0" xfId="0" applyFill="1"/>
    <xf numFmtId="0" fontId="5" fillId="10" borderId="0" xfId="0" applyFont="1" applyFill="1"/>
    <xf numFmtId="0" fontId="2" fillId="2" borderId="0" xfId="0" applyFont="1" applyFill="1" applyAlignment="1">
      <alignment horizontal="center" vertical="center" wrapText="1"/>
    </xf>
    <xf numFmtId="1" fontId="2" fillId="14"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1" fontId="2" fillId="15" borderId="1" xfId="0" applyNumberFormat="1" applyFont="1" applyFill="1" applyBorder="1" applyAlignment="1">
      <alignment horizontal="center" vertical="center" wrapText="1"/>
    </xf>
    <xf numFmtId="0" fontId="4" fillId="2" borderId="15" xfId="0" applyFont="1" applyFill="1" applyBorder="1" applyAlignment="1">
      <alignment vertical="center"/>
    </xf>
    <xf numFmtId="0" fontId="3" fillId="2" borderId="0" xfId="0" applyFont="1" applyFill="1"/>
    <xf numFmtId="1" fontId="4" fillId="18" borderId="1" xfId="0" applyNumberFormat="1" applyFont="1" applyFill="1" applyBorder="1" applyAlignment="1">
      <alignment horizontal="center" vertical="center" wrapText="1"/>
    </xf>
    <xf numFmtId="1" fontId="2" fillId="19" borderId="1" xfId="0" applyNumberFormat="1" applyFont="1" applyFill="1" applyBorder="1" applyAlignment="1">
      <alignment horizontal="center" vertical="center" wrapText="1"/>
    </xf>
    <xf numFmtId="1" fontId="2" fillId="2" borderId="0" xfId="0" applyNumberFormat="1" applyFont="1" applyFill="1" applyAlignment="1">
      <alignment horizontal="center" vertical="center" wrapText="1"/>
    </xf>
    <xf numFmtId="0" fontId="10" fillId="2" borderId="0" xfId="0" applyFont="1" applyFill="1"/>
    <xf numFmtId="0" fontId="4" fillId="2" borderId="0" xfId="0" applyFont="1" applyFill="1"/>
    <xf numFmtId="0" fontId="8" fillId="2" borderId="0" xfId="0" applyFont="1" applyFill="1" applyAlignment="1">
      <alignment vertical="center" wrapText="1"/>
    </xf>
    <xf numFmtId="0" fontId="8" fillId="2" borderId="0" xfId="0" applyFont="1" applyFill="1"/>
    <xf numFmtId="0" fontId="10" fillId="0" borderId="0" xfId="0" applyFont="1"/>
    <xf numFmtId="0" fontId="10" fillId="2" borderId="0" xfId="0" applyFont="1" applyFill="1" applyAlignment="1">
      <alignment horizontal="center"/>
    </xf>
    <xf numFmtId="0" fontId="4" fillId="2" borderId="0" xfId="0" applyFont="1" applyFill="1" applyAlignment="1">
      <alignment horizontal="center"/>
    </xf>
    <xf numFmtId="0" fontId="4" fillId="0" borderId="1" xfId="0" applyFont="1" applyBorder="1" applyAlignment="1">
      <alignment horizontal="center"/>
    </xf>
    <xf numFmtId="0" fontId="8" fillId="2" borderId="0" xfId="0" applyFont="1" applyFill="1" applyAlignment="1">
      <alignment horizontal="center" vertical="center" wrapText="1"/>
    </xf>
    <xf numFmtId="0" fontId="8" fillId="2" borderId="0" xfId="0" applyFont="1" applyFill="1" applyAlignment="1">
      <alignment horizontal="center"/>
    </xf>
    <xf numFmtId="0" fontId="10" fillId="0" borderId="0" xfId="0" applyFont="1" applyAlignment="1">
      <alignment horizontal="center"/>
    </xf>
    <xf numFmtId="0" fontId="0" fillId="22" borderId="0" xfId="0" applyFill="1"/>
    <xf numFmtId="0" fontId="16" fillId="0" borderId="0" xfId="0" applyFont="1" applyAlignment="1">
      <alignment horizontal="center" vertical="center"/>
    </xf>
    <xf numFmtId="0" fontId="17" fillId="0" borderId="0" xfId="0" applyFont="1" applyAlignment="1">
      <alignment horizontal="center" vertical="center"/>
    </xf>
    <xf numFmtId="0" fontId="0" fillId="0" borderId="20" xfId="0" applyBorder="1"/>
    <xf numFmtId="0" fontId="0" fillId="0" borderId="22" xfId="0" applyBorder="1"/>
    <xf numFmtId="0" fontId="18" fillId="0" borderId="18" xfId="0" applyFont="1" applyBorder="1" applyAlignment="1">
      <alignment horizontal="left" vertical="center"/>
    </xf>
    <xf numFmtId="0" fontId="19" fillId="0" borderId="19" xfId="0" applyFont="1" applyBorder="1"/>
    <xf numFmtId="0" fontId="18" fillId="0" borderId="21" xfId="0" applyFont="1" applyBorder="1" applyAlignment="1">
      <alignment horizontal="left" vertical="center"/>
    </xf>
    <xf numFmtId="0" fontId="19" fillId="0" borderId="0" xfId="0" applyFont="1"/>
    <xf numFmtId="0" fontId="0" fillId="20" borderId="0" xfId="0" applyFill="1"/>
    <xf numFmtId="0" fontId="2" fillId="29" borderId="0" xfId="0" applyFont="1" applyFill="1" applyAlignment="1">
      <alignment vertical="center" wrapText="1"/>
    </xf>
    <xf numFmtId="1" fontId="4" fillId="28" borderId="1" xfId="0" applyNumberFormat="1" applyFont="1" applyFill="1" applyBorder="1" applyAlignment="1">
      <alignment horizontal="center" vertical="center" wrapText="1"/>
    </xf>
    <xf numFmtId="0" fontId="11" fillId="20" borderId="0" xfId="0" applyFont="1" applyFill="1"/>
    <xf numFmtId="0" fontId="26" fillId="20" borderId="0" xfId="1" applyFill="1"/>
    <xf numFmtId="1" fontId="0" fillId="0" borderId="0" xfId="0" applyNumberFormat="1"/>
    <xf numFmtId="0" fontId="20" fillId="0" borderId="0" xfId="0" applyFont="1" applyAlignment="1">
      <alignment horizontal="left" vertical="center" wrapText="1"/>
    </xf>
    <xf numFmtId="0" fontId="29" fillId="0" borderId="0" xfId="0" applyFont="1"/>
    <xf numFmtId="1" fontId="30" fillId="27" borderId="1" xfId="0" applyNumberFormat="1" applyFont="1" applyFill="1" applyBorder="1" applyAlignment="1">
      <alignment horizontal="left" vertical="center" wrapText="1"/>
    </xf>
    <xf numFmtId="0" fontId="37" fillId="2" borderId="0" xfId="0" applyFont="1" applyFill="1"/>
    <xf numFmtId="0" fontId="9" fillId="2" borderId="0" xfId="0" applyFont="1" applyFill="1"/>
    <xf numFmtId="0" fontId="9" fillId="5" borderId="1" xfId="0" applyFont="1" applyFill="1" applyBorder="1" applyAlignment="1">
      <alignment horizontal="center"/>
    </xf>
    <xf numFmtId="165" fontId="9" fillId="0" borderId="1" xfId="0" applyNumberFormat="1" applyFont="1" applyBorder="1" applyAlignment="1">
      <alignment horizontal="left" vertical="center" wrapText="1"/>
    </xf>
    <xf numFmtId="0" fontId="37" fillId="0" borderId="0" xfId="0" applyFont="1"/>
    <xf numFmtId="0" fontId="34" fillId="0" borderId="1" xfId="0" applyFont="1" applyBorder="1" applyAlignment="1">
      <alignment horizontal="center"/>
    </xf>
    <xf numFmtId="0" fontId="10" fillId="2" borderId="0" xfId="0" applyFont="1" applyFill="1" applyAlignment="1">
      <alignment horizontal="left"/>
    </xf>
    <xf numFmtId="0" fontId="4" fillId="2" borderId="0" xfId="0" applyFont="1" applyFill="1" applyAlignment="1">
      <alignment horizontal="left"/>
    </xf>
    <xf numFmtId="0" fontId="4" fillId="0" borderId="0" xfId="0" applyFont="1" applyAlignment="1">
      <alignment horizontal="left"/>
    </xf>
    <xf numFmtId="0" fontId="8" fillId="2" borderId="0" xfId="0" applyFont="1" applyFill="1" applyAlignment="1">
      <alignment horizontal="left" vertical="center" wrapText="1"/>
    </xf>
    <xf numFmtId="0" fontId="8" fillId="2" borderId="0" xfId="0" applyFont="1" applyFill="1" applyAlignment="1">
      <alignment horizontal="left"/>
    </xf>
    <xf numFmtId="0" fontId="10" fillId="0" borderId="0" xfId="0" applyFont="1" applyAlignment="1">
      <alignment horizontal="left"/>
    </xf>
    <xf numFmtId="0" fontId="0" fillId="2" borderId="0" xfId="0" applyFill="1" applyAlignment="1">
      <alignment horizontal="left" vertical="center"/>
    </xf>
    <xf numFmtId="0" fontId="1" fillId="2" borderId="0" xfId="0" applyFont="1" applyFill="1" applyAlignment="1">
      <alignment horizontal="left" vertical="center"/>
    </xf>
    <xf numFmtId="0" fontId="1" fillId="4" borderId="1" xfId="0" applyFont="1" applyFill="1" applyBorder="1" applyAlignment="1">
      <alignment horizontal="left" vertical="center"/>
    </xf>
    <xf numFmtId="0" fontId="0" fillId="0" borderId="0" xfId="0" applyAlignment="1">
      <alignment horizontal="left" vertical="center"/>
    </xf>
    <xf numFmtId="164" fontId="1" fillId="16" borderId="1" xfId="0" applyNumberFormat="1" applyFont="1" applyFill="1" applyBorder="1" applyAlignment="1">
      <alignment horizontal="center" vertical="center"/>
    </xf>
    <xf numFmtId="0" fontId="1" fillId="31" borderId="1" xfId="0" applyFont="1" applyFill="1" applyBorder="1"/>
    <xf numFmtId="164" fontId="1" fillId="31" borderId="1" xfId="0" applyNumberFormat="1" applyFont="1" applyFill="1" applyBorder="1" applyAlignment="1">
      <alignment horizontal="center" vertical="center"/>
    </xf>
    <xf numFmtId="164" fontId="1" fillId="32" borderId="1" xfId="0" applyNumberFormat="1" applyFont="1" applyFill="1" applyBorder="1" applyAlignment="1">
      <alignment horizontal="center" vertical="center"/>
    </xf>
    <xf numFmtId="164" fontId="27" fillId="24" borderId="1" xfId="0" applyNumberFormat="1" applyFont="1" applyFill="1" applyBorder="1" applyAlignment="1" applyProtection="1">
      <alignment horizontal="center" vertical="center"/>
      <protection locked="0"/>
    </xf>
    <xf numFmtId="164" fontId="1" fillId="24" borderId="1" xfId="0" applyNumberFormat="1" applyFont="1" applyFill="1" applyBorder="1" applyAlignment="1" applyProtection="1">
      <alignment horizontal="center" vertical="center"/>
      <protection locked="0"/>
    </xf>
    <xf numFmtId="164" fontId="1" fillId="23" borderId="1" xfId="0" applyNumberFormat="1" applyFont="1" applyFill="1" applyBorder="1" applyAlignment="1">
      <alignment horizontal="center" vertical="center"/>
    </xf>
    <xf numFmtId="0" fontId="1" fillId="33" borderId="1" xfId="0" applyFont="1" applyFill="1" applyBorder="1" applyAlignment="1">
      <alignment horizontal="left" vertical="center"/>
    </xf>
    <xf numFmtId="0" fontId="1" fillId="0" borderId="1" xfId="0" applyFont="1" applyBorder="1" applyAlignment="1">
      <alignment horizontal="center" vertical="center"/>
    </xf>
    <xf numFmtId="0" fontId="0" fillId="2" borderId="0" xfId="0" applyFill="1" applyAlignment="1">
      <alignment horizontal="center" vertical="center"/>
    </xf>
    <xf numFmtId="1" fontId="2" fillId="28" borderId="1" xfId="0" applyNumberFormat="1" applyFont="1" applyFill="1" applyBorder="1" applyAlignment="1">
      <alignment horizontal="center" vertical="center" wrapText="1"/>
    </xf>
    <xf numFmtId="0" fontId="0" fillId="0" borderId="0" xfId="0" applyAlignment="1">
      <alignment horizontal="center" vertical="center"/>
    </xf>
    <xf numFmtId="0" fontId="0" fillId="35" borderId="1" xfId="0" applyFill="1" applyBorder="1"/>
    <xf numFmtId="0" fontId="39" fillId="0" borderId="0" xfId="0" applyFont="1" applyAlignment="1">
      <alignment horizontal="center" vertical="center" textRotation="180"/>
    </xf>
    <xf numFmtId="1" fontId="40" fillId="18" borderId="1" xfId="0" applyNumberFormat="1" applyFont="1" applyFill="1" applyBorder="1" applyAlignment="1">
      <alignment horizontal="center" vertical="center" wrapText="1"/>
    </xf>
    <xf numFmtId="0" fontId="41" fillId="2" borderId="0" xfId="0" applyFont="1" applyFill="1" applyAlignment="1">
      <alignment horizontal="center" vertical="center"/>
    </xf>
    <xf numFmtId="1" fontId="41" fillId="31" borderId="1" xfId="0" applyNumberFormat="1" applyFont="1" applyFill="1" applyBorder="1" applyAlignment="1">
      <alignment horizontal="center" vertical="center" wrapText="1"/>
    </xf>
    <xf numFmtId="1" fontId="41" fillId="4" borderId="1" xfId="0" applyNumberFormat="1" applyFont="1" applyFill="1" applyBorder="1" applyAlignment="1">
      <alignment horizontal="center" vertical="center" wrapText="1"/>
    </xf>
    <xf numFmtId="1" fontId="41" fillId="11" borderId="1" xfId="0" applyNumberFormat="1" applyFont="1" applyFill="1" applyBorder="1" applyAlignment="1">
      <alignment horizontal="center" vertical="center" wrapText="1"/>
    </xf>
    <xf numFmtId="0" fontId="0" fillId="16" borderId="6" xfId="0" applyFill="1" applyBorder="1"/>
    <xf numFmtId="0" fontId="0" fillId="16" borderId="7" xfId="0" applyFill="1" applyBorder="1"/>
    <xf numFmtId="0" fontId="0" fillId="16" borderId="0" xfId="0" applyFill="1"/>
    <xf numFmtId="0" fontId="0" fillId="16" borderId="8" xfId="0" applyFill="1" applyBorder="1"/>
    <xf numFmtId="0" fontId="26" fillId="0" borderId="0" xfId="1"/>
    <xf numFmtId="164" fontId="1" fillId="37" borderId="1" xfId="0" applyNumberFormat="1" applyFont="1" applyFill="1" applyBorder="1" applyAlignment="1">
      <alignment horizontal="center" vertical="center"/>
    </xf>
    <xf numFmtId="0" fontId="27" fillId="36" borderId="1" xfId="0" applyFont="1" applyFill="1" applyBorder="1" applyAlignment="1">
      <alignment horizontal="left" vertical="center"/>
    </xf>
    <xf numFmtId="164" fontId="1" fillId="38" borderId="1" xfId="0" applyNumberFormat="1" applyFont="1" applyFill="1" applyBorder="1" applyAlignment="1" applyProtection="1">
      <alignment horizontal="center" vertical="center"/>
      <protection locked="0"/>
    </xf>
    <xf numFmtId="164" fontId="1" fillId="38" borderId="1" xfId="0" applyNumberFormat="1" applyFont="1" applyFill="1" applyBorder="1" applyAlignment="1">
      <alignment horizontal="center" vertical="center"/>
    </xf>
    <xf numFmtId="164" fontId="1" fillId="32" borderId="1" xfId="0" applyNumberFormat="1" applyFont="1" applyFill="1" applyBorder="1" applyAlignment="1" applyProtection="1">
      <alignment horizontal="center" vertical="center"/>
      <protection locked="0"/>
    </xf>
    <xf numFmtId="164" fontId="1" fillId="4" borderId="1" xfId="0" applyNumberFormat="1" applyFont="1" applyFill="1" applyBorder="1" applyAlignment="1">
      <alignment horizontal="center" vertical="center"/>
    </xf>
    <xf numFmtId="164" fontId="1" fillId="23" borderId="1" xfId="0" applyNumberFormat="1" applyFont="1" applyFill="1" applyBorder="1" applyAlignment="1" applyProtection="1">
      <alignment horizontal="center" vertical="center"/>
      <protection locked="0"/>
    </xf>
    <xf numFmtId="1" fontId="4" fillId="4" borderId="1" xfId="0" applyNumberFormat="1" applyFont="1" applyFill="1" applyBorder="1" applyAlignment="1">
      <alignment horizontal="center" vertical="center" wrapText="1"/>
    </xf>
    <xf numFmtId="0" fontId="47" fillId="2" borderId="0" xfId="0" applyFont="1" applyFill="1" applyAlignment="1">
      <alignment vertical="center" wrapText="1"/>
    </xf>
    <xf numFmtId="0" fontId="42" fillId="16" borderId="1" xfId="0" applyFont="1" applyFill="1" applyBorder="1" applyAlignment="1">
      <alignment horizontal="center" vertical="center" wrapText="1"/>
    </xf>
    <xf numFmtId="1" fontId="31" fillId="23" borderId="1" xfId="0" applyNumberFormat="1" applyFont="1" applyFill="1" applyBorder="1" applyAlignment="1">
      <alignment horizontal="center" vertical="center" wrapText="1"/>
    </xf>
    <xf numFmtId="1" fontId="31" fillId="0" borderId="1" xfId="0" applyNumberFormat="1" applyFont="1" applyBorder="1" applyAlignment="1">
      <alignment horizontal="center" vertical="center" wrapText="1"/>
    </xf>
    <xf numFmtId="0" fontId="26" fillId="22" borderId="0" xfId="1" applyFill="1"/>
    <xf numFmtId="1" fontId="8" fillId="29" borderId="0" xfId="0" applyNumberFormat="1" applyFont="1" applyFill="1" applyAlignment="1">
      <alignment horizontal="center" vertical="center" wrapText="1"/>
    </xf>
    <xf numFmtId="0" fontId="0" fillId="29" borderId="0" xfId="0" applyFill="1"/>
    <xf numFmtId="0" fontId="0" fillId="11" borderId="0" xfId="0" applyFill="1"/>
    <xf numFmtId="0" fontId="0" fillId="11" borderId="5" xfId="0" applyFill="1" applyBorder="1"/>
    <xf numFmtId="164" fontId="1" fillId="11" borderId="0" xfId="0" applyNumberFormat="1" applyFont="1" applyFill="1" applyAlignment="1">
      <alignment horizontal="center"/>
    </xf>
    <xf numFmtId="164" fontId="1" fillId="11" borderId="0" xfId="0" applyNumberFormat="1" applyFont="1" applyFill="1"/>
    <xf numFmtId="0" fontId="6" fillId="11" borderId="0" xfId="0" applyFont="1" applyFill="1" applyAlignment="1">
      <alignment horizontal="center"/>
    </xf>
    <xf numFmtId="0" fontId="7" fillId="11" borderId="0" xfId="0" applyFont="1" applyFill="1" applyAlignment="1">
      <alignment horizontal="center"/>
    </xf>
    <xf numFmtId="0" fontId="8" fillId="11" borderId="0" xfId="0" applyFont="1" applyFill="1" applyAlignment="1">
      <alignment horizontal="center" vertical="distributed"/>
    </xf>
    <xf numFmtId="0" fontId="30" fillId="2" borderId="0" xfId="0" applyFont="1" applyFill="1" applyAlignment="1">
      <alignment vertical="center" wrapText="1"/>
    </xf>
    <xf numFmtId="0" fontId="42" fillId="2" borderId="0" xfId="0" applyFont="1" applyFill="1" applyAlignment="1">
      <alignment horizontal="center" vertical="center"/>
    </xf>
    <xf numFmtId="0" fontId="42" fillId="0" borderId="1" xfId="0" applyFont="1" applyBorder="1" applyAlignment="1">
      <alignment horizontal="center"/>
    </xf>
    <xf numFmtId="0" fontId="30" fillId="2" borderId="0" xfId="0" applyFont="1" applyFill="1" applyAlignment="1">
      <alignment horizontal="center" vertical="center"/>
    </xf>
    <xf numFmtId="0" fontId="30" fillId="0" borderId="1" xfId="0" applyFont="1" applyBorder="1" applyAlignment="1">
      <alignment horizontal="center"/>
    </xf>
    <xf numFmtId="0" fontId="30" fillId="16" borderId="1" xfId="0" applyFont="1" applyFill="1" applyBorder="1" applyAlignment="1">
      <alignment horizontal="center" vertical="center" wrapText="1"/>
    </xf>
    <xf numFmtId="1" fontId="30" fillId="31" borderId="1" xfId="0" applyNumberFormat="1" applyFont="1" applyFill="1" applyBorder="1" applyAlignment="1">
      <alignment horizontal="center" vertical="center" wrapText="1"/>
    </xf>
    <xf numFmtId="1" fontId="41" fillId="0" borderId="1" xfId="0" applyNumberFormat="1" applyFont="1" applyBorder="1" applyAlignment="1">
      <alignment horizontal="center" vertical="center" wrapText="1"/>
    </xf>
    <xf numFmtId="1" fontId="42" fillId="0" borderId="2" xfId="0" applyNumberFormat="1" applyFont="1" applyBorder="1" applyAlignment="1">
      <alignment horizontal="center" vertical="center" wrapText="1"/>
    </xf>
    <xf numFmtId="0" fontId="42" fillId="4" borderId="1" xfId="0" applyFont="1" applyFill="1" applyBorder="1" applyAlignment="1">
      <alignment horizontal="center" vertical="center" wrapText="1"/>
    </xf>
    <xf numFmtId="1" fontId="42" fillId="0" borderId="1" xfId="0" applyNumberFormat="1" applyFont="1" applyBorder="1" applyAlignment="1">
      <alignment horizontal="center" vertical="center" wrapText="1"/>
    </xf>
    <xf numFmtId="0" fontId="34" fillId="16" borderId="1" xfId="0" applyFont="1" applyFill="1" applyBorder="1" applyAlignment="1">
      <alignment horizontal="center"/>
    </xf>
    <xf numFmtId="0" fontId="34" fillId="2" borderId="1" xfId="0" applyFont="1" applyFill="1" applyBorder="1" applyAlignment="1">
      <alignment horizontal="center"/>
    </xf>
    <xf numFmtId="1" fontId="41" fillId="23" borderId="1" xfId="0" applyNumberFormat="1" applyFont="1" applyFill="1" applyBorder="1" applyAlignment="1">
      <alignment horizontal="center" vertical="center" wrapText="1"/>
    </xf>
    <xf numFmtId="1" fontId="48" fillId="13" borderId="1" xfId="0" applyNumberFormat="1" applyFont="1" applyFill="1" applyBorder="1" applyAlignment="1">
      <alignment horizontal="left" vertical="center" wrapText="1"/>
    </xf>
    <xf numFmtId="0" fontId="41" fillId="2" borderId="0" xfId="0" applyFont="1" applyFill="1" applyAlignment="1">
      <alignment horizontal="center" vertical="center" wrapText="1"/>
    </xf>
    <xf numFmtId="1" fontId="48" fillId="14" borderId="1" xfId="0" applyNumberFormat="1" applyFont="1" applyFill="1" applyBorder="1" applyAlignment="1">
      <alignment horizontal="left" vertical="center" wrapText="1"/>
    </xf>
    <xf numFmtId="1" fontId="48" fillId="20" borderId="1" xfId="0" applyNumberFormat="1" applyFont="1" applyFill="1" applyBorder="1" applyAlignment="1">
      <alignment horizontal="left" vertical="center" wrapText="1"/>
    </xf>
    <xf numFmtId="1" fontId="42" fillId="28" borderId="1" xfId="0" applyNumberFormat="1" applyFont="1" applyFill="1" applyBorder="1" applyAlignment="1">
      <alignment horizontal="center" vertical="center" wrapText="1"/>
    </xf>
    <xf numFmtId="1" fontId="30" fillId="30" borderId="1" xfId="0" applyNumberFormat="1" applyFont="1" applyFill="1" applyBorder="1" applyAlignment="1">
      <alignment horizontal="center" vertical="center" wrapText="1"/>
    </xf>
    <xf numFmtId="1" fontId="30" fillId="23" borderId="1" xfId="0" applyNumberFormat="1" applyFont="1" applyFill="1" applyBorder="1" applyAlignment="1">
      <alignment horizontal="center" vertical="center" wrapText="1"/>
    </xf>
    <xf numFmtId="0" fontId="49" fillId="27" borderId="1" xfId="0" applyFont="1" applyFill="1" applyBorder="1" applyAlignment="1">
      <alignment horizontal="center"/>
    </xf>
    <xf numFmtId="0" fontId="39" fillId="4" borderId="0" xfId="0" applyFont="1" applyFill="1" applyAlignment="1">
      <alignment horizontal="center" vertical="center" textRotation="180"/>
    </xf>
    <xf numFmtId="1" fontId="2" fillId="4" borderId="1" xfId="0" applyNumberFormat="1" applyFont="1" applyFill="1" applyBorder="1" applyAlignment="1">
      <alignment horizontal="center" vertical="center" wrapText="1"/>
    </xf>
    <xf numFmtId="0" fontId="0" fillId="4" borderId="0" xfId="0" applyFill="1"/>
    <xf numFmtId="0" fontId="3" fillId="0" borderId="0" xfId="0" applyFont="1" applyAlignment="1">
      <alignment horizontal="center"/>
    </xf>
    <xf numFmtId="0" fontId="1" fillId="0" borderId="0" xfId="0" applyFont="1" applyAlignment="1">
      <alignment horizontal="center"/>
    </xf>
    <xf numFmtId="0" fontId="42" fillId="11"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30" fillId="4" borderId="1" xfId="0" applyFont="1" applyFill="1" applyBorder="1" applyAlignment="1">
      <alignment horizontal="center" vertical="center" wrapText="1"/>
    </xf>
    <xf numFmtId="1" fontId="31" fillId="14" borderId="1" xfId="0" applyNumberFormat="1" applyFont="1" applyFill="1" applyBorder="1" applyAlignment="1">
      <alignment horizontal="center" vertical="center" wrapText="1"/>
    </xf>
    <xf numFmtId="1" fontId="31" fillId="20" borderId="1" xfId="0" applyNumberFormat="1" applyFont="1" applyFill="1" applyBorder="1" applyAlignment="1">
      <alignment horizontal="center" vertical="center" wrapText="1"/>
    </xf>
    <xf numFmtId="1" fontId="41" fillId="20" borderId="1" xfId="0" applyNumberFormat="1" applyFont="1" applyFill="1" applyBorder="1" applyAlignment="1">
      <alignment horizontal="center" vertical="center" wrapText="1"/>
    </xf>
    <xf numFmtId="1" fontId="31" fillId="14" borderId="16" xfId="0" applyNumberFormat="1" applyFont="1" applyFill="1" applyBorder="1" applyAlignment="1">
      <alignment horizontal="center" vertical="center" wrapText="1"/>
    </xf>
    <xf numFmtId="1" fontId="2" fillId="21" borderId="1" xfId="0" applyNumberFormat="1" applyFont="1" applyFill="1" applyBorder="1" applyAlignment="1">
      <alignment horizontal="center" vertical="center" wrapText="1"/>
    </xf>
    <xf numFmtId="1" fontId="2" fillId="13" borderId="16" xfId="0" applyNumberFormat="1" applyFont="1" applyFill="1" applyBorder="1" applyAlignment="1">
      <alignment horizontal="center" vertical="center" wrapText="1"/>
    </xf>
    <xf numFmtId="1" fontId="2" fillId="42" borderId="17" xfId="0" applyNumberFormat="1" applyFont="1" applyFill="1" applyBorder="1" applyAlignment="1">
      <alignment horizontal="center" vertical="center" wrapText="1"/>
    </xf>
    <xf numFmtId="1" fontId="2" fillId="13" borderId="33" xfId="0" applyNumberFormat="1" applyFont="1" applyFill="1" applyBorder="1" applyAlignment="1">
      <alignment horizontal="center" vertical="center" wrapText="1"/>
    </xf>
    <xf numFmtId="1" fontId="2" fillId="42" borderId="1" xfId="0" applyNumberFormat="1" applyFont="1" applyFill="1" applyBorder="1" applyAlignment="1">
      <alignment horizontal="center" vertical="center" wrapText="1"/>
    </xf>
    <xf numFmtId="1" fontId="2" fillId="42" borderId="0" xfId="0" applyNumberFormat="1" applyFont="1" applyFill="1" applyAlignment="1">
      <alignment horizontal="center" vertical="center" wrapText="1"/>
    </xf>
    <xf numFmtId="0" fontId="51" fillId="9" borderId="1" xfId="0" applyFont="1" applyFill="1" applyBorder="1" applyAlignment="1">
      <alignment vertical="center" wrapText="1"/>
    </xf>
    <xf numFmtId="0" fontId="51" fillId="9" borderId="1" xfId="0" applyFont="1" applyFill="1" applyBorder="1" applyAlignment="1">
      <alignment horizontal="justify" vertical="center" wrapText="1"/>
    </xf>
    <xf numFmtId="1" fontId="52" fillId="45" borderId="2" xfId="0" applyNumberFormat="1" applyFont="1" applyFill="1" applyBorder="1" applyAlignment="1">
      <alignment horizontal="center" vertical="center" wrapText="1"/>
    </xf>
    <xf numFmtId="0" fontId="52" fillId="45" borderId="1" xfId="0" applyFont="1" applyFill="1" applyBorder="1" applyAlignment="1">
      <alignment horizontal="center" vertical="center" wrapText="1"/>
    </xf>
    <xf numFmtId="0" fontId="52" fillId="9" borderId="1" xfId="0" applyFont="1" applyFill="1" applyBorder="1" applyAlignment="1">
      <alignment vertical="center" wrapText="1"/>
    </xf>
    <xf numFmtId="0" fontId="52" fillId="9" borderId="1" xfId="0" applyFont="1" applyFill="1" applyBorder="1" applyAlignment="1">
      <alignment horizontal="justify" vertical="center" wrapText="1"/>
    </xf>
    <xf numFmtId="1" fontId="52" fillId="9" borderId="1" xfId="0" applyNumberFormat="1" applyFont="1" applyFill="1" applyBorder="1" applyAlignment="1">
      <alignment horizontal="center" vertical="center" wrapText="1"/>
    </xf>
    <xf numFmtId="1" fontId="31" fillId="37" borderId="1" xfId="0" applyNumberFormat="1" applyFont="1" applyFill="1" applyBorder="1" applyAlignment="1">
      <alignment horizontal="center" vertical="center" wrapText="1"/>
    </xf>
    <xf numFmtId="0" fontId="31" fillId="5" borderId="1" xfId="0" applyFont="1" applyFill="1" applyBorder="1" applyAlignment="1">
      <alignment vertical="center" wrapText="1"/>
    </xf>
    <xf numFmtId="0" fontId="31" fillId="5" borderId="1" xfId="0" applyFont="1" applyFill="1" applyBorder="1" applyAlignment="1">
      <alignment horizontal="justify" vertical="center" wrapText="1"/>
    </xf>
    <xf numFmtId="1" fontId="31" fillId="5" borderId="1" xfId="0" applyNumberFormat="1" applyFont="1" applyFill="1" applyBorder="1" applyAlignment="1">
      <alignment horizontal="center" vertical="center" wrapText="1"/>
    </xf>
    <xf numFmtId="1" fontId="31" fillId="45" borderId="2" xfId="0" applyNumberFormat="1" applyFont="1" applyFill="1" applyBorder="1" applyAlignment="1">
      <alignment horizontal="center" vertical="center" wrapText="1"/>
    </xf>
    <xf numFmtId="0" fontId="31" fillId="45" borderId="1" xfId="0" applyFont="1" applyFill="1" applyBorder="1" applyAlignment="1">
      <alignment vertical="center" wrapText="1"/>
    </xf>
    <xf numFmtId="1" fontId="31" fillId="41" borderId="1" xfId="0" applyNumberFormat="1" applyFont="1" applyFill="1" applyBorder="1" applyAlignment="1">
      <alignment horizontal="center" vertical="center" wrapText="1"/>
    </xf>
    <xf numFmtId="0" fontId="31" fillId="44" borderId="1" xfId="0" applyFont="1" applyFill="1" applyBorder="1" applyAlignment="1">
      <alignment horizontal="center" vertical="center" wrapText="1"/>
    </xf>
    <xf numFmtId="1" fontId="31" fillId="44" borderId="1" xfId="0" applyNumberFormat="1" applyFont="1" applyFill="1" applyBorder="1" applyAlignment="1">
      <alignment horizontal="center" vertical="center" wrapText="1"/>
    </xf>
    <xf numFmtId="0" fontId="1" fillId="2" borderId="15" xfId="0" applyFont="1" applyFill="1" applyBorder="1" applyAlignment="1">
      <alignment horizontal="center"/>
    </xf>
    <xf numFmtId="0" fontId="53" fillId="2" borderId="30" xfId="0" applyFont="1" applyFill="1" applyBorder="1" applyAlignment="1">
      <alignment horizontal="center" vertical="center"/>
    </xf>
    <xf numFmtId="1" fontId="2" fillId="39" borderId="1" xfId="0" applyNumberFormat="1" applyFont="1" applyFill="1" applyBorder="1" applyAlignment="1">
      <alignment horizontal="center" vertical="center" wrapText="1"/>
    </xf>
    <xf numFmtId="0" fontId="0" fillId="39" borderId="0" xfId="0" applyFill="1"/>
    <xf numFmtId="0" fontId="4" fillId="39" borderId="1" xfId="0" applyFont="1" applyFill="1" applyBorder="1" applyAlignment="1">
      <alignment horizontal="center" vertical="center"/>
    </xf>
    <xf numFmtId="0" fontId="53" fillId="24" borderId="1" xfId="0" applyFont="1" applyFill="1" applyBorder="1" applyAlignment="1">
      <alignment horizontal="center" vertical="center"/>
    </xf>
    <xf numFmtId="0" fontId="53" fillId="46" borderId="30" xfId="0" applyFont="1" applyFill="1" applyBorder="1" applyAlignment="1">
      <alignment horizontal="center" vertical="center"/>
    </xf>
    <xf numFmtId="0" fontId="0" fillId="39" borderId="1" xfId="0" applyFill="1" applyBorder="1"/>
    <xf numFmtId="1" fontId="2" fillId="41" borderId="1" xfId="0" applyNumberFormat="1" applyFont="1" applyFill="1" applyBorder="1" applyAlignment="1">
      <alignment horizontal="center" vertical="center" wrapText="1"/>
    </xf>
    <xf numFmtId="0" fontId="43" fillId="42" borderId="9" xfId="0" applyFont="1" applyFill="1" applyBorder="1"/>
    <xf numFmtId="0" fontId="43" fillId="42" borderId="0" xfId="0" applyFont="1" applyFill="1"/>
    <xf numFmtId="0" fontId="43" fillId="42" borderId="0" xfId="0" applyFont="1" applyFill="1" applyProtection="1">
      <protection locked="0"/>
    </xf>
    <xf numFmtId="0" fontId="43" fillId="42" borderId="10" xfId="0" applyFont="1" applyFill="1" applyBorder="1"/>
    <xf numFmtId="0" fontId="44" fillId="42" borderId="7" xfId="0" applyFont="1" applyFill="1" applyBorder="1" applyProtection="1">
      <protection locked="0"/>
    </xf>
    <xf numFmtId="0" fontId="43" fillId="42" borderId="7" xfId="0" applyFont="1" applyFill="1" applyBorder="1" applyProtection="1">
      <protection locked="0"/>
    </xf>
    <xf numFmtId="0" fontId="44" fillId="42" borderId="8" xfId="0" applyFont="1" applyFill="1" applyBorder="1" applyProtection="1">
      <protection locked="0"/>
    </xf>
    <xf numFmtId="0" fontId="44" fillId="42" borderId="0" xfId="0" applyFont="1" applyFill="1"/>
    <xf numFmtId="0" fontId="44" fillId="42" borderId="5" xfId="0" applyFont="1" applyFill="1" applyBorder="1" applyProtection="1">
      <protection locked="0"/>
    </xf>
    <xf numFmtId="0" fontId="43" fillId="42" borderId="5" xfId="0" applyFont="1" applyFill="1" applyBorder="1" applyProtection="1">
      <protection locked="0"/>
    </xf>
    <xf numFmtId="0" fontId="44" fillId="42" borderId="11" xfId="0" applyFont="1" applyFill="1" applyBorder="1" applyProtection="1">
      <protection locked="0"/>
    </xf>
    <xf numFmtId="0" fontId="46" fillId="42" borderId="0" xfId="0" applyFont="1" applyFill="1" applyAlignment="1">
      <alignment horizontal="center" vertical="center" wrapText="1"/>
    </xf>
    <xf numFmtId="0" fontId="43" fillId="42" borderId="0" xfId="0" applyFont="1" applyFill="1" applyAlignment="1">
      <alignment wrapText="1"/>
    </xf>
    <xf numFmtId="1" fontId="34" fillId="4" borderId="1" xfId="0" applyNumberFormat="1" applyFont="1" applyFill="1" applyBorder="1" applyAlignment="1">
      <alignment horizontal="center" vertical="center" wrapText="1"/>
    </xf>
    <xf numFmtId="1" fontId="56" fillId="11" borderId="1" xfId="0" applyNumberFormat="1" applyFont="1" applyFill="1" applyBorder="1" applyAlignment="1">
      <alignment horizontal="center" vertical="center" wrapText="1"/>
    </xf>
    <xf numFmtId="1" fontId="57" fillId="8" borderId="1" xfId="0" applyNumberFormat="1" applyFont="1" applyFill="1" applyBorder="1" applyAlignment="1">
      <alignment horizontal="center" vertical="center" wrapText="1"/>
    </xf>
    <xf numFmtId="1" fontId="58" fillId="36" borderId="1" xfId="0" applyNumberFormat="1" applyFont="1" applyFill="1" applyBorder="1" applyAlignment="1">
      <alignment horizontal="center" vertical="center" wrapText="1"/>
    </xf>
    <xf numFmtId="1" fontId="1" fillId="11" borderId="1" xfId="0" applyNumberFormat="1" applyFont="1" applyFill="1" applyBorder="1" applyAlignment="1">
      <alignment horizontal="center" vertical="center" wrapText="1"/>
    </xf>
    <xf numFmtId="1" fontId="4" fillId="11" borderId="1" xfId="0" applyNumberFormat="1" applyFont="1" applyFill="1" applyBorder="1" applyAlignment="1">
      <alignment horizontal="center" vertical="center" wrapText="1"/>
    </xf>
    <xf numFmtId="1" fontId="59" fillId="11" borderId="1" xfId="0" applyNumberFormat="1" applyFont="1" applyFill="1" applyBorder="1" applyAlignment="1">
      <alignment horizontal="center" vertical="center" wrapText="1"/>
    </xf>
    <xf numFmtId="1" fontId="60" fillId="9" borderId="1" xfId="0" applyNumberFormat="1" applyFont="1" applyFill="1" applyBorder="1" applyAlignment="1">
      <alignment horizontal="center" vertical="center" wrapText="1"/>
    </xf>
    <xf numFmtId="164" fontId="1" fillId="4" borderId="1" xfId="0" applyNumberFormat="1" applyFont="1" applyFill="1" applyBorder="1" applyAlignment="1" applyProtection="1">
      <alignment horizontal="center" vertical="center"/>
      <protection locked="0"/>
    </xf>
    <xf numFmtId="164" fontId="1" fillId="11" borderId="1" xfId="0" applyNumberFormat="1" applyFont="1" applyFill="1" applyBorder="1" applyAlignment="1">
      <alignment horizontal="center" vertical="center"/>
    </xf>
    <xf numFmtId="1" fontId="2" fillId="18" borderId="1" xfId="0" applyNumberFormat="1" applyFont="1" applyFill="1" applyBorder="1" applyAlignment="1">
      <alignment horizontal="center" vertical="center" wrapText="1"/>
    </xf>
    <xf numFmtId="1" fontId="2" fillId="43" borderId="1" xfId="0" applyNumberFormat="1" applyFont="1" applyFill="1" applyBorder="1" applyAlignment="1">
      <alignment horizontal="center" vertical="center" wrapText="1"/>
    </xf>
    <xf numFmtId="1" fontId="2" fillId="20" borderId="1" xfId="0" applyNumberFormat="1" applyFont="1" applyFill="1" applyBorder="1" applyAlignment="1">
      <alignment horizontal="center" vertical="center" wrapText="1"/>
    </xf>
    <xf numFmtId="1" fontId="2" fillId="40" borderId="1" xfId="0" applyNumberFormat="1" applyFont="1" applyFill="1" applyBorder="1" applyAlignment="1">
      <alignment horizontal="center" vertical="center" wrapText="1"/>
    </xf>
    <xf numFmtId="1" fontId="2" fillId="50" borderId="1" xfId="0" applyNumberFormat="1" applyFont="1" applyFill="1" applyBorder="1" applyAlignment="1">
      <alignment horizontal="center" vertical="center" wrapText="1"/>
    </xf>
    <xf numFmtId="1" fontId="0" fillId="0" borderId="0" xfId="0" applyNumberFormat="1" applyAlignment="1">
      <alignment horizontal="center" vertical="center"/>
    </xf>
    <xf numFmtId="0" fontId="1" fillId="48" borderId="1" xfId="0" applyFont="1" applyFill="1" applyBorder="1" applyAlignment="1">
      <alignment horizontal="left" vertical="center"/>
    </xf>
    <xf numFmtId="1" fontId="61" fillId="0" borderId="1" xfId="0" applyNumberFormat="1" applyFont="1" applyBorder="1" applyAlignment="1">
      <alignment horizontal="center" vertical="center" wrapText="1"/>
    </xf>
    <xf numFmtId="1" fontId="61" fillId="4" borderId="1" xfId="0" applyNumberFormat="1" applyFont="1" applyFill="1" applyBorder="1" applyAlignment="1">
      <alignment horizontal="center" vertical="center" wrapText="1"/>
    </xf>
    <xf numFmtId="0" fontId="0" fillId="44" borderId="0" xfId="0" applyFill="1" applyAlignment="1">
      <alignment horizontal="center" vertical="center"/>
    </xf>
    <xf numFmtId="1" fontId="31" fillId="4" borderId="1" xfId="0" applyNumberFormat="1" applyFont="1" applyFill="1" applyBorder="1" applyAlignment="1">
      <alignment horizontal="center" vertical="center" wrapText="1"/>
    </xf>
    <xf numFmtId="1" fontId="30" fillId="9" borderId="1" xfId="0" applyNumberFormat="1" applyFont="1" applyFill="1" applyBorder="1" applyAlignment="1">
      <alignment horizontal="center" vertical="center" wrapText="1"/>
    </xf>
    <xf numFmtId="0" fontId="9" fillId="51" borderId="1" xfId="0" applyFont="1" applyFill="1" applyBorder="1" applyAlignment="1">
      <alignment horizontal="center" vertical="center" wrapText="1"/>
    </xf>
    <xf numFmtId="0" fontId="52" fillId="4" borderId="1" xfId="0" applyFont="1" applyFill="1" applyBorder="1" applyAlignment="1">
      <alignment horizontal="center" vertical="center" wrapText="1"/>
    </xf>
    <xf numFmtId="0" fontId="0" fillId="46" borderId="1" xfId="0" applyFill="1" applyBorder="1"/>
    <xf numFmtId="1" fontId="8" fillId="46" borderId="1" xfId="0" applyNumberFormat="1" applyFont="1" applyFill="1" applyBorder="1" applyAlignment="1">
      <alignment horizontal="center" vertical="center" wrapText="1"/>
    </xf>
    <xf numFmtId="0" fontId="0" fillId="46" borderId="1" xfId="0" applyFill="1" applyBorder="1" applyAlignment="1">
      <alignment horizontal="center" vertical="center"/>
    </xf>
    <xf numFmtId="1" fontId="4" fillId="46" borderId="1" xfId="0" applyNumberFormat="1" applyFont="1" applyFill="1" applyBorder="1" applyAlignment="1">
      <alignment horizontal="center" vertical="center" wrapText="1"/>
    </xf>
    <xf numFmtId="1" fontId="42" fillId="9" borderId="1" xfId="0" applyNumberFormat="1" applyFont="1" applyFill="1" applyBorder="1" applyAlignment="1">
      <alignment horizontal="center" vertical="center" wrapText="1"/>
    </xf>
    <xf numFmtId="1" fontId="31" fillId="46" borderId="1" xfId="0" applyNumberFormat="1" applyFont="1" applyFill="1" applyBorder="1" applyAlignment="1">
      <alignment horizontal="center" vertical="center" wrapText="1"/>
    </xf>
    <xf numFmtId="0" fontId="49" fillId="17" borderId="0" xfId="0" applyFont="1" applyFill="1" applyAlignment="1">
      <alignment horizontal="center" vertical="center"/>
    </xf>
    <xf numFmtId="0" fontId="36" fillId="38" borderId="2" xfId="0" applyFont="1" applyFill="1" applyBorder="1" applyAlignment="1">
      <alignment horizontal="center" vertical="top"/>
    </xf>
    <xf numFmtId="0" fontId="36" fillId="38" borderId="3" xfId="0" applyFont="1" applyFill="1" applyBorder="1" applyAlignment="1">
      <alignment horizontal="center" vertical="top"/>
    </xf>
    <xf numFmtId="0" fontId="36" fillId="38" borderId="4" xfId="0" applyFont="1" applyFill="1" applyBorder="1" applyAlignment="1">
      <alignment horizontal="center" vertical="top"/>
    </xf>
    <xf numFmtId="164" fontId="15" fillId="24" borderId="2" xfId="0" applyNumberFormat="1" applyFont="1" applyFill="1" applyBorder="1" applyAlignment="1">
      <alignment horizontal="center"/>
    </xf>
    <xf numFmtId="164" fontId="15" fillId="24" borderId="3" xfId="0" applyNumberFormat="1" applyFont="1" applyFill="1" applyBorder="1" applyAlignment="1">
      <alignment horizontal="center"/>
    </xf>
    <xf numFmtId="164" fontId="15" fillId="24" borderId="4" xfId="0" applyNumberFormat="1" applyFont="1" applyFill="1" applyBorder="1" applyAlignment="1">
      <alignment horizontal="center"/>
    </xf>
    <xf numFmtId="0" fontId="50" fillId="11" borderId="26" xfId="0" applyFont="1" applyFill="1" applyBorder="1" applyAlignment="1">
      <alignment horizontal="center" vertical="center" wrapText="1"/>
    </xf>
    <xf numFmtId="0" fontId="50" fillId="11" borderId="27" xfId="0" applyFont="1" applyFill="1" applyBorder="1" applyAlignment="1">
      <alignment horizontal="center" vertical="center" wrapText="1"/>
    </xf>
    <xf numFmtId="0" fontId="50" fillId="11" borderId="28" xfId="0" applyFont="1" applyFill="1" applyBorder="1" applyAlignment="1">
      <alignment horizontal="center" vertical="center" wrapText="1"/>
    </xf>
    <xf numFmtId="0" fontId="50" fillId="11" borderId="31" xfId="0" applyFont="1" applyFill="1" applyBorder="1" applyAlignment="1">
      <alignment horizontal="center" vertical="center" wrapText="1"/>
    </xf>
    <xf numFmtId="0" fontId="50" fillId="11" borderId="14" xfId="0" applyFont="1" applyFill="1" applyBorder="1" applyAlignment="1">
      <alignment horizontal="center" vertical="center" wrapText="1"/>
    </xf>
    <xf numFmtId="0" fontId="50" fillId="11" borderId="32" xfId="0" applyFont="1" applyFill="1" applyBorder="1" applyAlignment="1">
      <alignment horizontal="center" vertical="center" wrapText="1"/>
    </xf>
    <xf numFmtId="0" fontId="33" fillId="38" borderId="2" xfId="0" applyFont="1" applyFill="1" applyBorder="1" applyAlignment="1">
      <alignment horizontal="center" vertical="top"/>
    </xf>
    <xf numFmtId="0" fontId="33" fillId="38" borderId="3" xfId="0" applyFont="1" applyFill="1" applyBorder="1" applyAlignment="1">
      <alignment horizontal="center" vertical="top"/>
    </xf>
    <xf numFmtId="0" fontId="33" fillId="38" borderId="4" xfId="0" applyFont="1" applyFill="1" applyBorder="1" applyAlignment="1">
      <alignment horizontal="center" vertical="top"/>
    </xf>
    <xf numFmtId="164" fontId="22" fillId="43" borderId="17" xfId="0" applyNumberFormat="1" applyFont="1" applyFill="1" applyBorder="1" applyAlignment="1">
      <alignment horizontal="center" textRotation="66"/>
    </xf>
    <xf numFmtId="164" fontId="22" fillId="43" borderId="15" xfId="0" applyNumberFormat="1" applyFont="1" applyFill="1" applyBorder="1" applyAlignment="1">
      <alignment horizontal="center" textRotation="66"/>
    </xf>
    <xf numFmtId="164" fontId="22" fillId="43" borderId="16" xfId="0" applyNumberFormat="1" applyFont="1" applyFill="1" applyBorder="1" applyAlignment="1">
      <alignment horizontal="center" textRotation="66"/>
    </xf>
    <xf numFmtId="0" fontId="32" fillId="47" borderId="26" xfId="0" applyFont="1" applyFill="1" applyBorder="1" applyAlignment="1">
      <alignment horizontal="center" vertical="center" wrapText="1"/>
    </xf>
    <xf numFmtId="0" fontId="32" fillId="47" borderId="27" xfId="0" applyFont="1" applyFill="1" applyBorder="1" applyAlignment="1">
      <alignment horizontal="center" vertical="center" wrapText="1"/>
    </xf>
    <xf numFmtId="0" fontId="32" fillId="47" borderId="28" xfId="0" applyFont="1" applyFill="1" applyBorder="1" applyAlignment="1">
      <alignment horizontal="center" vertical="center" wrapText="1"/>
    </xf>
    <xf numFmtId="0" fontId="32" fillId="47" borderId="29" xfId="0" applyFont="1" applyFill="1" applyBorder="1" applyAlignment="1">
      <alignment horizontal="center" vertical="center" wrapText="1"/>
    </xf>
    <xf numFmtId="0" fontId="32" fillId="47" borderId="0" xfId="0" applyFont="1" applyFill="1" applyAlignment="1">
      <alignment horizontal="center" vertical="center" wrapText="1"/>
    </xf>
    <xf numFmtId="0" fontId="32" fillId="47" borderId="30" xfId="0" applyFont="1" applyFill="1" applyBorder="1" applyAlignment="1">
      <alignment horizontal="center" vertical="center" wrapText="1"/>
    </xf>
    <xf numFmtId="0" fontId="32" fillId="47" borderId="31" xfId="0" applyFont="1" applyFill="1" applyBorder="1" applyAlignment="1">
      <alignment horizontal="center" vertical="center" wrapText="1"/>
    </xf>
    <xf numFmtId="0" fontId="32" fillId="47" borderId="14" xfId="0" applyFont="1" applyFill="1" applyBorder="1" applyAlignment="1">
      <alignment horizontal="center" vertical="center" wrapText="1"/>
    </xf>
    <xf numFmtId="0" fontId="32" fillId="47" borderId="32" xfId="0" applyFont="1" applyFill="1" applyBorder="1" applyAlignment="1">
      <alignment horizontal="center" vertical="center" wrapText="1"/>
    </xf>
    <xf numFmtId="0" fontId="33" fillId="4" borderId="2" xfId="0" applyFont="1" applyFill="1" applyBorder="1" applyAlignment="1">
      <alignment horizontal="center" vertical="top" wrapText="1"/>
    </xf>
    <xf numFmtId="0" fontId="33" fillId="4" borderId="3" xfId="0" applyFont="1" applyFill="1" applyBorder="1" applyAlignment="1">
      <alignment horizontal="center" vertical="top" wrapText="1"/>
    </xf>
    <xf numFmtId="0" fontId="33" fillId="4" borderId="4" xfId="0" applyFont="1" applyFill="1" applyBorder="1" applyAlignment="1">
      <alignment horizontal="center" vertical="top" wrapText="1"/>
    </xf>
    <xf numFmtId="0" fontId="33" fillId="27" borderId="2" xfId="0" applyFont="1" applyFill="1" applyBorder="1" applyAlignment="1">
      <alignment horizontal="center" vertical="top"/>
    </xf>
    <xf numFmtId="0" fontId="33" fillId="27" borderId="3" xfId="0" applyFont="1" applyFill="1" applyBorder="1" applyAlignment="1">
      <alignment horizontal="center" vertical="top"/>
    </xf>
    <xf numFmtId="0" fontId="33" fillId="27" borderId="4" xfId="0" applyFont="1" applyFill="1" applyBorder="1" applyAlignment="1">
      <alignment horizontal="center" vertical="top"/>
    </xf>
    <xf numFmtId="0" fontId="3" fillId="43" borderId="17" xfId="0" applyFont="1" applyFill="1" applyBorder="1" applyAlignment="1">
      <alignment horizontal="center" vertical="center" textRotation="60"/>
    </xf>
    <xf numFmtId="0" fontId="3" fillId="43" borderId="15" xfId="0" applyFont="1" applyFill="1" applyBorder="1" applyAlignment="1">
      <alignment horizontal="center" vertical="center" textRotation="60"/>
    </xf>
    <xf numFmtId="0" fontId="3" fillId="43" borderId="16" xfId="0" applyFont="1" applyFill="1" applyBorder="1" applyAlignment="1">
      <alignment horizontal="center" vertical="center" textRotation="60"/>
    </xf>
    <xf numFmtId="0" fontId="33" fillId="27" borderId="2" xfId="0" applyFont="1" applyFill="1" applyBorder="1" applyAlignment="1">
      <alignment horizontal="center" vertical="top" wrapText="1"/>
    </xf>
    <xf numFmtId="0" fontId="33" fillId="27" borderId="3" xfId="0" applyFont="1" applyFill="1" applyBorder="1" applyAlignment="1">
      <alignment horizontal="center" vertical="top" wrapText="1"/>
    </xf>
    <xf numFmtId="0" fontId="33" fillId="27" borderId="4" xfId="0" applyFont="1" applyFill="1" applyBorder="1" applyAlignment="1">
      <alignment horizontal="center" vertical="top" wrapText="1"/>
    </xf>
    <xf numFmtId="0" fontId="32" fillId="49" borderId="26" xfId="0" applyFont="1" applyFill="1" applyBorder="1" applyAlignment="1">
      <alignment horizontal="center" vertical="center" wrapText="1"/>
    </xf>
    <xf numFmtId="0" fontId="32" fillId="49" borderId="27" xfId="0" applyFont="1" applyFill="1" applyBorder="1" applyAlignment="1">
      <alignment horizontal="center" vertical="center" wrapText="1"/>
    </xf>
    <xf numFmtId="0" fontId="32" fillId="49" borderId="28" xfId="0" applyFont="1" applyFill="1" applyBorder="1" applyAlignment="1">
      <alignment horizontal="center" vertical="center" wrapText="1"/>
    </xf>
    <xf numFmtId="0" fontId="32" fillId="49" borderId="29" xfId="0" applyFont="1" applyFill="1" applyBorder="1" applyAlignment="1">
      <alignment horizontal="center" vertical="center" wrapText="1"/>
    </xf>
    <xf numFmtId="0" fontId="32" fillId="49" borderId="0" xfId="0" applyFont="1" applyFill="1" applyAlignment="1">
      <alignment horizontal="center" vertical="center" wrapText="1"/>
    </xf>
    <xf numFmtId="0" fontId="32" fillId="49" borderId="30" xfId="0" applyFont="1" applyFill="1" applyBorder="1" applyAlignment="1">
      <alignment horizontal="center" vertical="center" wrapText="1"/>
    </xf>
    <xf numFmtId="0" fontId="32" fillId="49" borderId="31" xfId="0" applyFont="1" applyFill="1" applyBorder="1" applyAlignment="1">
      <alignment horizontal="center" vertical="center" wrapText="1"/>
    </xf>
    <xf numFmtId="0" fontId="32" fillId="49" borderId="14" xfId="0" applyFont="1" applyFill="1" applyBorder="1" applyAlignment="1">
      <alignment horizontal="center" vertical="center" wrapText="1"/>
    </xf>
    <xf numFmtId="0" fontId="32" fillId="49" borderId="32" xfId="0" applyFont="1" applyFill="1" applyBorder="1" applyAlignment="1">
      <alignment horizontal="center" vertical="center" wrapText="1"/>
    </xf>
    <xf numFmtId="0" fontId="6" fillId="42" borderId="13" xfId="0" applyFont="1" applyFill="1" applyBorder="1" applyAlignment="1" applyProtection="1">
      <alignment horizontal="center" vertical="center"/>
      <protection locked="0"/>
    </xf>
    <xf numFmtId="0" fontId="6" fillId="42" borderId="12" xfId="0" applyFont="1" applyFill="1" applyBorder="1" applyAlignment="1" applyProtection="1">
      <alignment horizontal="center" vertical="center"/>
      <protection locked="0"/>
    </xf>
    <xf numFmtId="0" fontId="55" fillId="42" borderId="13" xfId="0" applyFont="1" applyFill="1" applyBorder="1" applyAlignment="1" applyProtection="1">
      <alignment horizontal="center" vertical="center"/>
      <protection locked="0"/>
    </xf>
    <xf numFmtId="0" fontId="55" fillId="42" borderId="12" xfId="0" applyFont="1" applyFill="1" applyBorder="1" applyAlignment="1" applyProtection="1">
      <alignment horizontal="center" vertical="center"/>
      <protection locked="0"/>
    </xf>
    <xf numFmtId="0" fontId="45" fillId="42" borderId="14" xfId="0" applyFont="1" applyFill="1" applyBorder="1" applyAlignment="1">
      <alignment horizontal="center" vertical="center" wrapText="1"/>
    </xf>
    <xf numFmtId="0" fontId="33" fillId="5" borderId="2" xfId="0" applyFont="1" applyFill="1" applyBorder="1" applyAlignment="1">
      <alignment horizontal="center" vertical="top" wrapText="1"/>
    </xf>
    <xf numFmtId="0" fontId="33" fillId="5" borderId="3" xfId="0" applyFont="1" applyFill="1" applyBorder="1" applyAlignment="1">
      <alignment horizontal="center" vertical="top" wrapText="1"/>
    </xf>
    <xf numFmtId="0" fontId="33" fillId="5" borderId="4" xfId="0" applyFont="1" applyFill="1" applyBorder="1" applyAlignment="1">
      <alignment horizontal="center" vertical="top" wrapText="1"/>
    </xf>
    <xf numFmtId="0" fontId="32" fillId="4" borderId="26" xfId="0" applyFont="1" applyFill="1" applyBorder="1" applyAlignment="1">
      <alignment horizontal="center" vertical="center" wrapText="1"/>
    </xf>
    <xf numFmtId="0" fontId="32" fillId="4" borderId="27" xfId="0" applyFont="1" applyFill="1" applyBorder="1" applyAlignment="1">
      <alignment horizontal="center" vertical="center" wrapText="1"/>
    </xf>
    <xf numFmtId="0" fontId="32" fillId="4" borderId="28" xfId="0" applyFont="1" applyFill="1" applyBorder="1" applyAlignment="1">
      <alignment horizontal="center" vertical="center" wrapText="1"/>
    </xf>
    <xf numFmtId="0" fontId="32" fillId="4" borderId="29"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4" borderId="30" xfId="0" applyFont="1" applyFill="1" applyBorder="1" applyAlignment="1">
      <alignment horizontal="center" vertical="center" wrapText="1"/>
    </xf>
    <xf numFmtId="0" fontId="32" fillId="4" borderId="31" xfId="0" applyFont="1" applyFill="1" applyBorder="1" applyAlignment="1">
      <alignment horizontal="center" vertical="center" wrapText="1"/>
    </xf>
    <xf numFmtId="0" fontId="32" fillId="4" borderId="14" xfId="0" applyFont="1" applyFill="1" applyBorder="1" applyAlignment="1">
      <alignment horizontal="center" vertical="center" wrapText="1"/>
    </xf>
    <xf numFmtId="0" fontId="32" fillId="4" borderId="32" xfId="0" applyFont="1" applyFill="1" applyBorder="1" applyAlignment="1">
      <alignment horizontal="center" vertical="center" wrapText="1"/>
    </xf>
    <xf numFmtId="0" fontId="33" fillId="2" borderId="2" xfId="0" applyFont="1" applyFill="1" applyBorder="1" applyAlignment="1">
      <alignment horizontal="center" vertical="top" wrapText="1"/>
    </xf>
    <xf numFmtId="0" fontId="33" fillId="2" borderId="3" xfId="0" applyFont="1" applyFill="1" applyBorder="1" applyAlignment="1">
      <alignment horizontal="center" vertical="top" wrapText="1"/>
    </xf>
    <xf numFmtId="0" fontId="33" fillId="2" borderId="4" xfId="0" applyFont="1" applyFill="1" applyBorder="1" applyAlignment="1">
      <alignment horizontal="center" vertical="top" wrapText="1"/>
    </xf>
    <xf numFmtId="0" fontId="35" fillId="9" borderId="26" xfId="0" applyFont="1" applyFill="1" applyBorder="1" applyAlignment="1">
      <alignment horizontal="center" vertical="center" wrapText="1"/>
    </xf>
    <xf numFmtId="0" fontId="35" fillId="9" borderId="27" xfId="0" applyFont="1" applyFill="1" applyBorder="1" applyAlignment="1">
      <alignment horizontal="center" vertical="center" wrapText="1"/>
    </xf>
    <xf numFmtId="0" fontId="35" fillId="9" borderId="28" xfId="0" applyFont="1" applyFill="1" applyBorder="1" applyAlignment="1">
      <alignment horizontal="center" vertical="center" wrapText="1"/>
    </xf>
    <xf numFmtId="0" fontId="35" fillId="9" borderId="29" xfId="0" applyFont="1" applyFill="1" applyBorder="1" applyAlignment="1">
      <alignment horizontal="center" vertical="center" wrapText="1"/>
    </xf>
    <xf numFmtId="0" fontId="35" fillId="9" borderId="0" xfId="0" applyFont="1" applyFill="1" applyAlignment="1">
      <alignment horizontal="center" vertical="center" wrapText="1"/>
    </xf>
    <xf numFmtId="0" fontId="35" fillId="9" borderId="30" xfId="0" applyFont="1" applyFill="1" applyBorder="1" applyAlignment="1">
      <alignment horizontal="center" vertical="center" wrapText="1"/>
    </xf>
    <xf numFmtId="0" fontId="35" fillId="9" borderId="31" xfId="0" applyFont="1" applyFill="1" applyBorder="1" applyAlignment="1">
      <alignment horizontal="center" vertical="center" wrapText="1"/>
    </xf>
    <xf numFmtId="0" fontId="35" fillId="9" borderId="14" xfId="0" applyFont="1" applyFill="1" applyBorder="1" applyAlignment="1">
      <alignment horizontal="center" vertical="center" wrapText="1"/>
    </xf>
    <xf numFmtId="0" fontId="35" fillId="9" borderId="32" xfId="0" applyFont="1" applyFill="1" applyBorder="1" applyAlignment="1">
      <alignment horizontal="center" vertical="center" wrapText="1"/>
    </xf>
    <xf numFmtId="0" fontId="33" fillId="21" borderId="2" xfId="0" applyFont="1" applyFill="1" applyBorder="1" applyAlignment="1">
      <alignment horizontal="center" vertical="top" wrapText="1"/>
    </xf>
    <xf numFmtId="0" fontId="33" fillId="21" borderId="3" xfId="0" applyFont="1" applyFill="1" applyBorder="1" applyAlignment="1">
      <alignment horizontal="center" vertical="top" wrapText="1"/>
    </xf>
    <xf numFmtId="0" fontId="33" fillId="21" borderId="4" xfId="0" applyFont="1" applyFill="1" applyBorder="1" applyAlignment="1">
      <alignment horizontal="center" vertical="top" wrapText="1"/>
    </xf>
    <xf numFmtId="0" fontId="33" fillId="4" borderId="2" xfId="0" applyFont="1" applyFill="1" applyBorder="1" applyAlignment="1">
      <alignment horizontal="center" vertical="top"/>
    </xf>
    <xf numFmtId="0" fontId="33" fillId="4" borderId="3" xfId="0" applyFont="1" applyFill="1" applyBorder="1" applyAlignment="1">
      <alignment horizontal="center" vertical="top"/>
    </xf>
    <xf numFmtId="0" fontId="33" fillId="4" borderId="4" xfId="0" applyFont="1" applyFill="1" applyBorder="1" applyAlignment="1">
      <alignment horizontal="center" vertical="top"/>
    </xf>
    <xf numFmtId="0" fontId="32" fillId="48" borderId="26" xfId="0" applyFont="1" applyFill="1" applyBorder="1" applyAlignment="1">
      <alignment horizontal="center" vertical="center" wrapText="1"/>
    </xf>
    <xf numFmtId="0" fontId="32" fillId="48" borderId="27" xfId="0" applyFont="1" applyFill="1" applyBorder="1" applyAlignment="1">
      <alignment horizontal="center" vertical="center" wrapText="1"/>
    </xf>
    <xf numFmtId="0" fontId="32" fillId="48" borderId="28" xfId="0" applyFont="1" applyFill="1" applyBorder="1" applyAlignment="1">
      <alignment horizontal="center" vertical="center" wrapText="1"/>
    </xf>
    <xf numFmtId="0" fontId="32" fillId="48" borderId="29" xfId="0" applyFont="1" applyFill="1" applyBorder="1" applyAlignment="1">
      <alignment horizontal="center" vertical="center" wrapText="1"/>
    </xf>
    <xf numFmtId="0" fontId="32" fillId="48" borderId="0" xfId="0" applyFont="1" applyFill="1" applyAlignment="1">
      <alignment horizontal="center" vertical="center" wrapText="1"/>
    </xf>
    <xf numFmtId="0" fontId="32" fillId="48" borderId="30" xfId="0" applyFont="1" applyFill="1" applyBorder="1" applyAlignment="1">
      <alignment horizontal="center" vertical="center" wrapText="1"/>
    </xf>
    <xf numFmtId="0" fontId="32" fillId="48" borderId="31" xfId="0" applyFont="1" applyFill="1" applyBorder="1" applyAlignment="1">
      <alignment horizontal="center" vertical="center" wrapText="1"/>
    </xf>
    <xf numFmtId="0" fontId="32" fillId="48" borderId="14" xfId="0" applyFont="1" applyFill="1" applyBorder="1" applyAlignment="1">
      <alignment horizontal="center" vertical="center" wrapText="1"/>
    </xf>
    <xf numFmtId="0" fontId="32" fillId="48" borderId="32" xfId="0" applyFont="1" applyFill="1" applyBorder="1" applyAlignment="1">
      <alignment horizontal="center" vertical="center" wrapText="1"/>
    </xf>
    <xf numFmtId="0" fontId="33" fillId="38" borderId="2" xfId="0" applyFont="1" applyFill="1" applyBorder="1" applyAlignment="1">
      <alignment horizontal="center" vertical="top" wrapText="1"/>
    </xf>
    <xf numFmtId="0" fontId="33" fillId="38" borderId="3" xfId="0" applyFont="1" applyFill="1" applyBorder="1" applyAlignment="1">
      <alignment horizontal="center" vertical="top" wrapText="1"/>
    </xf>
    <xf numFmtId="0" fontId="33" fillId="38" borderId="4" xfId="0" applyFont="1" applyFill="1" applyBorder="1" applyAlignment="1">
      <alignment horizontal="center" vertical="top" wrapText="1"/>
    </xf>
    <xf numFmtId="0" fontId="52" fillId="49" borderId="26" xfId="0" applyFont="1" applyFill="1" applyBorder="1" applyAlignment="1">
      <alignment horizontal="center" vertical="center" wrapText="1"/>
    </xf>
    <xf numFmtId="0" fontId="52" fillId="49" borderId="27" xfId="0" applyFont="1" applyFill="1" applyBorder="1" applyAlignment="1">
      <alignment horizontal="center" vertical="center" wrapText="1"/>
    </xf>
    <xf numFmtId="0" fontId="52" fillId="49" borderId="28" xfId="0" applyFont="1" applyFill="1" applyBorder="1" applyAlignment="1">
      <alignment horizontal="center" vertical="center" wrapText="1"/>
    </xf>
    <xf numFmtId="0" fontId="52" fillId="49" borderId="29" xfId="0" applyFont="1" applyFill="1" applyBorder="1" applyAlignment="1">
      <alignment horizontal="center" vertical="center" wrapText="1"/>
    </xf>
    <xf numFmtId="0" fontId="52" fillId="49" borderId="0" xfId="0" applyFont="1" applyFill="1" applyAlignment="1">
      <alignment horizontal="center" vertical="center" wrapText="1"/>
    </xf>
    <xf numFmtId="0" fontId="52" fillId="49" borderId="30" xfId="0" applyFont="1" applyFill="1" applyBorder="1" applyAlignment="1">
      <alignment horizontal="center" vertical="center" wrapText="1"/>
    </xf>
    <xf numFmtId="0" fontId="52" fillId="49" borderId="31" xfId="0" applyFont="1" applyFill="1" applyBorder="1" applyAlignment="1">
      <alignment horizontal="center" vertical="center" wrapText="1"/>
    </xf>
    <xf numFmtId="0" fontId="52" fillId="49" borderId="14" xfId="0" applyFont="1" applyFill="1" applyBorder="1" applyAlignment="1">
      <alignment horizontal="center" vertical="center" wrapText="1"/>
    </xf>
    <xf numFmtId="0" fontId="52" fillId="49" borderId="32" xfId="0" applyFont="1" applyFill="1" applyBorder="1" applyAlignment="1">
      <alignment horizontal="center" vertical="center" wrapText="1"/>
    </xf>
    <xf numFmtId="0" fontId="54" fillId="11" borderId="27" xfId="0" applyFont="1" applyFill="1" applyBorder="1" applyAlignment="1">
      <alignment horizontal="center" vertical="center" wrapText="1"/>
    </xf>
    <xf numFmtId="0" fontId="54" fillId="11" borderId="0" xfId="0" applyFont="1" applyFill="1" applyAlignment="1">
      <alignment horizontal="center" vertical="center" wrapText="1"/>
    </xf>
    <xf numFmtId="0" fontId="33" fillId="11" borderId="2" xfId="0" applyFont="1" applyFill="1" applyBorder="1" applyAlignment="1">
      <alignment horizontal="center" vertical="top" wrapText="1"/>
    </xf>
    <xf numFmtId="0" fontId="33" fillId="11" borderId="3" xfId="0" applyFont="1" applyFill="1" applyBorder="1" applyAlignment="1">
      <alignment horizontal="center" vertical="top" wrapText="1"/>
    </xf>
    <xf numFmtId="0" fontId="33" fillId="11" borderId="4" xfId="0" applyFont="1" applyFill="1" applyBorder="1" applyAlignment="1">
      <alignment horizontal="center" vertical="top" wrapText="1"/>
    </xf>
    <xf numFmtId="0" fontId="35" fillId="41" borderId="26" xfId="0" applyFont="1" applyFill="1" applyBorder="1" applyAlignment="1">
      <alignment horizontal="center" vertical="center" wrapText="1"/>
    </xf>
    <xf numFmtId="0" fontId="35" fillId="41" borderId="27" xfId="0" applyFont="1" applyFill="1" applyBorder="1" applyAlignment="1">
      <alignment horizontal="center" vertical="center" wrapText="1"/>
    </xf>
    <xf numFmtId="0" fontId="35" fillId="41" borderId="28" xfId="0" applyFont="1" applyFill="1" applyBorder="1" applyAlignment="1">
      <alignment horizontal="center" vertical="center" wrapText="1"/>
    </xf>
    <xf numFmtId="0" fontId="35" fillId="41" borderId="29" xfId="0" applyFont="1" applyFill="1" applyBorder="1" applyAlignment="1">
      <alignment horizontal="center" vertical="center" wrapText="1"/>
    </xf>
    <xf numFmtId="0" fontId="35" fillId="41" borderId="0" xfId="0" applyFont="1" applyFill="1" applyAlignment="1">
      <alignment horizontal="center" vertical="center" wrapText="1"/>
    </xf>
    <xf numFmtId="0" fontId="35" fillId="41" borderId="30" xfId="0" applyFont="1" applyFill="1" applyBorder="1" applyAlignment="1">
      <alignment horizontal="center" vertical="center" wrapText="1"/>
    </xf>
    <xf numFmtId="0" fontId="35" fillId="41" borderId="31" xfId="0" applyFont="1" applyFill="1" applyBorder="1" applyAlignment="1">
      <alignment horizontal="center" vertical="center" wrapText="1"/>
    </xf>
    <xf numFmtId="0" fontId="35" fillId="41" borderId="14" xfId="0" applyFont="1" applyFill="1" applyBorder="1" applyAlignment="1">
      <alignment horizontal="center" vertical="center" wrapText="1"/>
    </xf>
    <xf numFmtId="0" fontId="35" fillId="41" borderId="32" xfId="0" applyFont="1" applyFill="1" applyBorder="1" applyAlignment="1">
      <alignment horizontal="center" vertical="center" wrapText="1"/>
    </xf>
    <xf numFmtId="0" fontId="35" fillId="42" borderId="26" xfId="0" applyFont="1" applyFill="1" applyBorder="1" applyAlignment="1">
      <alignment horizontal="center" vertical="center" wrapText="1"/>
    </xf>
    <xf numFmtId="0" fontId="35" fillId="42" borderId="27" xfId="0" applyFont="1" applyFill="1" applyBorder="1" applyAlignment="1">
      <alignment horizontal="center" vertical="center" wrapText="1"/>
    </xf>
    <xf numFmtId="0" fontId="35" fillId="42" borderId="28" xfId="0" applyFont="1" applyFill="1" applyBorder="1" applyAlignment="1">
      <alignment horizontal="center" vertical="center" wrapText="1"/>
    </xf>
    <xf numFmtId="0" fontId="35" fillId="42" borderId="29" xfId="0" applyFont="1" applyFill="1" applyBorder="1" applyAlignment="1">
      <alignment horizontal="center" vertical="center" wrapText="1"/>
    </xf>
    <xf numFmtId="0" fontId="35" fillId="42" borderId="0" xfId="0" applyFont="1" applyFill="1" applyAlignment="1">
      <alignment horizontal="center" vertical="center" wrapText="1"/>
    </xf>
    <xf numFmtId="0" fontId="35" fillId="42" borderId="30" xfId="0" applyFont="1" applyFill="1" applyBorder="1" applyAlignment="1">
      <alignment horizontal="center" vertical="center" wrapText="1"/>
    </xf>
    <xf numFmtId="0" fontId="35" fillId="42" borderId="31" xfId="0" applyFont="1" applyFill="1" applyBorder="1" applyAlignment="1">
      <alignment horizontal="center" vertical="center" wrapText="1"/>
    </xf>
    <xf numFmtId="0" fontId="35" fillId="42" borderId="14" xfId="0" applyFont="1" applyFill="1" applyBorder="1" applyAlignment="1">
      <alignment horizontal="center" vertical="center" wrapText="1"/>
    </xf>
    <xf numFmtId="0" fontId="35" fillId="42" borderId="32" xfId="0" applyFont="1" applyFill="1" applyBorder="1" applyAlignment="1">
      <alignment horizontal="center" vertical="center" wrapText="1"/>
    </xf>
    <xf numFmtId="0" fontId="35" fillId="34" borderId="26" xfId="0" applyFont="1" applyFill="1" applyBorder="1" applyAlignment="1">
      <alignment horizontal="center" vertical="center" wrapText="1"/>
    </xf>
    <xf numFmtId="0" fontId="35" fillId="34" borderId="27" xfId="0" applyFont="1" applyFill="1" applyBorder="1" applyAlignment="1">
      <alignment horizontal="center" vertical="center" wrapText="1"/>
    </xf>
    <xf numFmtId="0" fontId="35" fillId="34" borderId="28" xfId="0" applyFont="1" applyFill="1" applyBorder="1" applyAlignment="1">
      <alignment horizontal="center" vertical="center" wrapText="1"/>
    </xf>
    <xf numFmtId="0" fontId="35" fillId="34" borderId="29" xfId="0" applyFont="1" applyFill="1" applyBorder="1" applyAlignment="1">
      <alignment horizontal="center" vertical="center" wrapText="1"/>
    </xf>
    <xf numFmtId="0" fontId="35" fillId="34" borderId="0" xfId="0" applyFont="1" applyFill="1" applyAlignment="1">
      <alignment horizontal="center" vertical="center" wrapText="1"/>
    </xf>
    <xf numFmtId="0" fontId="35" fillId="34" borderId="30" xfId="0" applyFont="1" applyFill="1" applyBorder="1" applyAlignment="1">
      <alignment horizontal="center" vertical="center" wrapText="1"/>
    </xf>
    <xf numFmtId="0" fontId="35" fillId="34" borderId="31" xfId="0" applyFont="1" applyFill="1" applyBorder="1" applyAlignment="1">
      <alignment horizontal="center" vertical="center" wrapText="1"/>
    </xf>
    <xf numFmtId="0" fontId="35" fillId="34" borderId="14" xfId="0" applyFont="1" applyFill="1" applyBorder="1" applyAlignment="1">
      <alignment horizontal="center" vertical="center" wrapText="1"/>
    </xf>
    <xf numFmtId="0" fontId="35" fillId="34" borderId="32" xfId="0" applyFont="1" applyFill="1" applyBorder="1" applyAlignment="1">
      <alignment horizontal="center" vertical="center" wrapText="1"/>
    </xf>
    <xf numFmtId="0" fontId="35" fillId="47" borderId="26" xfId="0" applyFont="1" applyFill="1" applyBorder="1" applyAlignment="1">
      <alignment horizontal="center" vertical="center" wrapText="1"/>
    </xf>
    <xf numFmtId="0" fontId="35" fillId="47" borderId="27" xfId="0" applyFont="1" applyFill="1" applyBorder="1" applyAlignment="1">
      <alignment horizontal="center" vertical="center" wrapText="1"/>
    </xf>
    <xf numFmtId="0" fontId="35" fillId="47" borderId="28" xfId="0" applyFont="1" applyFill="1" applyBorder="1" applyAlignment="1">
      <alignment horizontal="center" vertical="center" wrapText="1"/>
    </xf>
    <xf numFmtId="0" fontId="35" fillId="47" borderId="29" xfId="0" applyFont="1" applyFill="1" applyBorder="1" applyAlignment="1">
      <alignment horizontal="center" vertical="center" wrapText="1"/>
    </xf>
    <xf numFmtId="0" fontId="35" fillId="47" borderId="0" xfId="0" applyFont="1" applyFill="1" applyAlignment="1">
      <alignment horizontal="center" vertical="center" wrapText="1"/>
    </xf>
    <xf numFmtId="0" fontId="35" fillId="47" borderId="30" xfId="0" applyFont="1" applyFill="1" applyBorder="1" applyAlignment="1">
      <alignment horizontal="center" vertical="center" wrapText="1"/>
    </xf>
    <xf numFmtId="0" fontId="35" fillId="47" borderId="31" xfId="0" applyFont="1" applyFill="1" applyBorder="1" applyAlignment="1">
      <alignment horizontal="center" vertical="center" wrapText="1"/>
    </xf>
    <xf numFmtId="0" fontId="35" fillId="47" borderId="14" xfId="0" applyFont="1" applyFill="1" applyBorder="1" applyAlignment="1">
      <alignment horizontal="center" vertical="center" wrapText="1"/>
    </xf>
    <xf numFmtId="0" fontId="35" fillId="47" borderId="32" xfId="0" applyFont="1" applyFill="1" applyBorder="1" applyAlignment="1">
      <alignment horizontal="center" vertical="center" wrapText="1"/>
    </xf>
    <xf numFmtId="0" fontId="33" fillId="28" borderId="2" xfId="0" applyFont="1" applyFill="1" applyBorder="1" applyAlignment="1">
      <alignment horizontal="center" vertical="top" wrapText="1"/>
    </xf>
    <xf numFmtId="0" fontId="33" fillId="28" borderId="3" xfId="0" applyFont="1" applyFill="1" applyBorder="1" applyAlignment="1">
      <alignment horizontal="center" vertical="top" wrapText="1"/>
    </xf>
    <xf numFmtId="0" fontId="33" fillId="28" borderId="4" xfId="0" applyFont="1" applyFill="1" applyBorder="1" applyAlignment="1">
      <alignment horizontal="center" vertical="top" wrapText="1"/>
    </xf>
    <xf numFmtId="0" fontId="33" fillId="43" borderId="2" xfId="0" applyFont="1" applyFill="1" applyBorder="1" applyAlignment="1">
      <alignment horizontal="center" vertical="top" wrapText="1"/>
    </xf>
    <xf numFmtId="0" fontId="33" fillId="43" borderId="3" xfId="0" applyFont="1" applyFill="1" applyBorder="1" applyAlignment="1">
      <alignment horizontal="center" vertical="top" wrapText="1"/>
    </xf>
    <xf numFmtId="0" fontId="33" fillId="43" borderId="4" xfId="0" applyFont="1" applyFill="1" applyBorder="1" applyAlignment="1">
      <alignment horizontal="center" vertical="top" wrapText="1"/>
    </xf>
    <xf numFmtId="0" fontId="35" fillId="11" borderId="26" xfId="0" applyFont="1" applyFill="1" applyBorder="1" applyAlignment="1">
      <alignment horizontal="center" vertical="center" wrapText="1"/>
    </xf>
    <xf numFmtId="0" fontId="35" fillId="11" borderId="27" xfId="0" applyFont="1" applyFill="1" applyBorder="1" applyAlignment="1">
      <alignment horizontal="center" vertical="center" wrapText="1"/>
    </xf>
    <xf numFmtId="0" fontId="35" fillId="11" borderId="28" xfId="0" applyFont="1" applyFill="1" applyBorder="1" applyAlignment="1">
      <alignment horizontal="center" vertical="center" wrapText="1"/>
    </xf>
    <xf numFmtId="0" fontId="35" fillId="11" borderId="29" xfId="0" applyFont="1" applyFill="1" applyBorder="1" applyAlignment="1">
      <alignment horizontal="center" vertical="center" wrapText="1"/>
    </xf>
    <xf numFmtId="0" fontId="35" fillId="11" borderId="0" xfId="0" applyFont="1" applyFill="1" applyAlignment="1">
      <alignment horizontal="center" vertical="center" wrapText="1"/>
    </xf>
    <xf numFmtId="0" fontId="35" fillId="11" borderId="30" xfId="0" applyFont="1" applyFill="1" applyBorder="1" applyAlignment="1">
      <alignment horizontal="center" vertical="center" wrapText="1"/>
    </xf>
    <xf numFmtId="0" fontId="35" fillId="11" borderId="31" xfId="0" applyFont="1" applyFill="1" applyBorder="1" applyAlignment="1">
      <alignment horizontal="center" vertical="center" wrapText="1"/>
    </xf>
    <xf numFmtId="0" fontId="35" fillId="11" borderId="14" xfId="0" applyFont="1" applyFill="1" applyBorder="1" applyAlignment="1">
      <alignment horizontal="center" vertical="center" wrapText="1"/>
    </xf>
    <xf numFmtId="0" fontId="35" fillId="11" borderId="32" xfId="0" applyFont="1" applyFill="1" applyBorder="1" applyAlignment="1">
      <alignment horizontal="center" vertical="center" wrapText="1"/>
    </xf>
    <xf numFmtId="0" fontId="35" fillId="40" borderId="26" xfId="0" applyFont="1" applyFill="1" applyBorder="1" applyAlignment="1">
      <alignment horizontal="center" vertical="center" wrapText="1"/>
    </xf>
    <xf numFmtId="0" fontId="35" fillId="40" borderId="27" xfId="0" applyFont="1" applyFill="1" applyBorder="1" applyAlignment="1">
      <alignment horizontal="center" vertical="center" wrapText="1"/>
    </xf>
    <xf numFmtId="0" fontId="35" fillId="40" borderId="28" xfId="0" applyFont="1" applyFill="1" applyBorder="1" applyAlignment="1">
      <alignment horizontal="center" vertical="center" wrapText="1"/>
    </xf>
    <xf numFmtId="0" fontId="35" fillId="40" borderId="29" xfId="0" applyFont="1" applyFill="1" applyBorder="1" applyAlignment="1">
      <alignment horizontal="center" vertical="center" wrapText="1"/>
    </xf>
    <xf numFmtId="0" fontId="35" fillId="40" borderId="0" xfId="0" applyFont="1" applyFill="1" applyAlignment="1">
      <alignment horizontal="center" vertical="center" wrapText="1"/>
    </xf>
    <xf numFmtId="0" fontId="35" fillId="40" borderId="30" xfId="0" applyFont="1" applyFill="1" applyBorder="1" applyAlignment="1">
      <alignment horizontal="center" vertical="center" wrapText="1"/>
    </xf>
    <xf numFmtId="0" fontId="35" fillId="40" borderId="31" xfId="0" applyFont="1" applyFill="1" applyBorder="1" applyAlignment="1">
      <alignment horizontal="center" vertical="center" wrapText="1"/>
    </xf>
    <xf numFmtId="0" fontId="35" fillId="40" borderId="14" xfId="0" applyFont="1" applyFill="1" applyBorder="1" applyAlignment="1">
      <alignment horizontal="center" vertical="center" wrapText="1"/>
    </xf>
    <xf numFmtId="0" fontId="35" fillId="40" borderId="32" xfId="0" applyFont="1" applyFill="1" applyBorder="1" applyAlignment="1">
      <alignment horizontal="center" vertical="center" wrapText="1"/>
    </xf>
    <xf numFmtId="0" fontId="14" fillId="22" borderId="0" xfId="0" applyFont="1" applyFill="1" applyAlignment="1">
      <alignment horizontal="center"/>
    </xf>
    <xf numFmtId="0" fontId="1" fillId="3" borderId="1" xfId="0" applyFont="1" applyFill="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26" borderId="1" xfId="0" applyFont="1" applyFill="1" applyBorder="1" applyAlignment="1">
      <alignment horizontal="center" vertical="center"/>
    </xf>
    <xf numFmtId="0" fontId="53" fillId="11" borderId="14" xfId="0" applyFont="1" applyFill="1" applyBorder="1" applyAlignment="1">
      <alignment horizontal="center" vertical="center"/>
    </xf>
    <xf numFmtId="0" fontId="3" fillId="0" borderId="1" xfId="0" applyFont="1" applyBorder="1" applyAlignment="1">
      <alignment horizontal="center"/>
    </xf>
    <xf numFmtId="0" fontId="3" fillId="33" borderId="14" xfId="0" applyFont="1" applyFill="1" applyBorder="1" applyAlignment="1">
      <alignment horizontal="center"/>
    </xf>
    <xf numFmtId="0" fontId="4"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53" fillId="9" borderId="0" xfId="0" applyFont="1" applyFill="1" applyAlignment="1">
      <alignment horizontal="center" vertical="center"/>
    </xf>
    <xf numFmtId="0" fontId="53" fillId="9" borderId="30" xfId="0" applyFont="1" applyFill="1" applyBorder="1" applyAlignment="1">
      <alignment horizontal="center" vertical="center"/>
    </xf>
    <xf numFmtId="0" fontId="47" fillId="16" borderId="2" xfId="0" applyFont="1" applyFill="1" applyBorder="1" applyAlignment="1">
      <alignment horizontal="center" vertical="center" wrapText="1"/>
    </xf>
    <xf numFmtId="0" fontId="47" fillId="16" borderId="4" xfId="0" applyFont="1" applyFill="1" applyBorder="1" applyAlignment="1">
      <alignment horizontal="center" vertical="center" wrapText="1"/>
    </xf>
    <xf numFmtId="0" fontId="1" fillId="6" borderId="1" xfId="0" applyFont="1" applyFill="1" applyBorder="1" applyAlignment="1">
      <alignment horizontal="left"/>
    </xf>
    <xf numFmtId="0" fontId="12" fillId="26" borderId="2" xfId="0" applyFont="1" applyFill="1" applyBorder="1" applyAlignment="1" applyProtection="1">
      <alignment horizontal="left"/>
      <protection locked="0"/>
    </xf>
    <xf numFmtId="0" fontId="13" fillId="26" borderId="3" xfId="0" applyFont="1" applyFill="1" applyBorder="1" applyAlignment="1" applyProtection="1">
      <alignment horizontal="left"/>
      <protection locked="0"/>
    </xf>
    <xf numFmtId="0" fontId="13" fillId="26" borderId="4" xfId="0" applyFont="1" applyFill="1" applyBorder="1" applyAlignment="1" applyProtection="1">
      <alignment horizontal="left"/>
      <protection locked="0"/>
    </xf>
    <xf numFmtId="0" fontId="1" fillId="25" borderId="2" xfId="0" applyFont="1" applyFill="1" applyBorder="1" applyAlignment="1" applyProtection="1">
      <alignment horizontal="left"/>
      <protection locked="0"/>
    </xf>
    <xf numFmtId="0" fontId="11" fillId="25" borderId="3" xfId="0" applyFont="1" applyFill="1" applyBorder="1" applyAlignment="1" applyProtection="1">
      <alignment horizontal="left"/>
      <protection locked="0"/>
    </xf>
    <xf numFmtId="0" fontId="11" fillId="25" borderId="4" xfId="0" applyFont="1" applyFill="1" applyBorder="1" applyAlignment="1" applyProtection="1">
      <alignment horizontal="left"/>
      <protection locked="0"/>
    </xf>
    <xf numFmtId="0" fontId="20" fillId="0" borderId="21" xfId="0" applyFont="1" applyBorder="1" applyAlignment="1">
      <alignment horizontal="left" vertical="center" wrapText="1"/>
    </xf>
    <xf numFmtId="0" fontId="20" fillId="0" borderId="0" xfId="0" applyFont="1" applyAlignment="1">
      <alignment horizontal="left" vertical="center" wrapText="1"/>
    </xf>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0" xfId="0" applyFont="1" applyAlignment="1">
      <alignment horizontal="center" vertical="center" wrapText="1"/>
    </xf>
    <xf numFmtId="0" fontId="24" fillId="0" borderId="22" xfId="0" applyFont="1" applyBorder="1" applyAlignment="1">
      <alignment horizontal="center" vertical="center" wrapText="1"/>
    </xf>
    <xf numFmtId="0" fontId="0" fillId="0" borderId="21" xfId="0" applyBorder="1" applyAlignment="1">
      <alignment wrapText="1"/>
    </xf>
    <xf numFmtId="0" fontId="0" fillId="0" borderId="0" xfId="0"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18" fillId="0" borderId="21" xfId="0" applyFont="1" applyBorder="1" applyAlignment="1">
      <alignment horizontal="left" vertical="center" wrapText="1"/>
    </xf>
    <xf numFmtId="0" fontId="18" fillId="0" borderId="0" xfId="0" applyFont="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1" fontId="1" fillId="42" borderId="1" xfId="0" applyNumberFormat="1" applyFont="1" applyFill="1" applyBorder="1" applyAlignment="1">
      <alignment horizontal="center" vertical="center" wrapText="1"/>
    </xf>
    <xf numFmtId="1" fontId="62" fillId="27" borderId="1" xfId="0" applyNumberFormat="1" applyFont="1" applyFill="1" applyBorder="1" applyAlignment="1">
      <alignment horizontal="center" vertical="center" wrapText="1"/>
    </xf>
    <xf numFmtId="1" fontId="38" fillId="27" borderId="1" xfId="0" applyNumberFormat="1"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66FF33"/>
      <color rgb="FFFFCCCC"/>
      <color rgb="FFFFFF66"/>
      <color rgb="FF99CCFF"/>
      <color rgb="FFFFCC66"/>
      <color rgb="FFFFCCFF"/>
      <color rgb="FF99FF99"/>
      <color rgb="FFFFFFFF"/>
      <color rgb="FF66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Spin" dx="16" fmlaLink="$G$4" max="40" min="1" page="10"/>
</file>

<file path=xl/ctrlProps/ctrlProp2.xml><?xml version="1.0" encoding="utf-8"?>
<formControlPr xmlns="http://schemas.microsoft.com/office/spreadsheetml/2009/9/main" objectType="Drop" dropLines="30" dropStyle="combo" dx="15" fmlaLink="$G$4" fmlaRange="TopluTarihGirişi!$B$10:$B$55" sel="1" val="0"/>
</file>

<file path=xl/ctrlProps/ctrlProp3.xml><?xml version="1.0" encoding="utf-8"?>
<formControlPr xmlns="http://schemas.microsoft.com/office/spreadsheetml/2009/9/main" objectType="Drop" dropLines="30" dropStyle="combo" dx="15" fmlaLink="$G$4" fmlaRange="TopluTarihGirişi!$H$10:$H$5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ana!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16.xml.rels><?xml version="1.0" encoding="UTF-8" standalone="yes"?>
<Relationships xmlns="http://schemas.openxmlformats.org/package/2006/relationships"><Relationship Id="rId8" Type="http://schemas.openxmlformats.org/officeDocument/2006/relationships/hyperlink" Target="#M&#252;zik!A1"/><Relationship Id="rId13" Type="http://schemas.openxmlformats.org/officeDocument/2006/relationships/hyperlink" Target="#OKU!A1"/><Relationship Id="rId18" Type="http://schemas.openxmlformats.org/officeDocument/2006/relationships/hyperlink" Target="#'Din K&#252;lt&#252;r&#252;'!A1"/><Relationship Id="rId3" Type="http://schemas.openxmlformats.org/officeDocument/2006/relationships/hyperlink" Target="#'S&#305;n&#305;f DEFTER&#304;'!A1"/><Relationship Id="rId7" Type="http://schemas.openxmlformats.org/officeDocument/2006/relationships/hyperlink" Target="#'G&#246;rsel Sanatlar'!A1"/><Relationship Id="rId12" Type="http://schemas.openxmlformats.org/officeDocument/2006/relationships/image" Target="../media/image8.jpeg"/><Relationship Id="rId17" Type="http://schemas.openxmlformats.org/officeDocument/2006/relationships/hyperlink" Target="#&#304;NG&#304;L&#304;ZCE!A1"/><Relationship Id="rId2" Type="http://schemas.openxmlformats.org/officeDocument/2006/relationships/image" Target="../media/image7.jpeg"/><Relationship Id="rId16" Type="http://schemas.openxmlformats.org/officeDocument/2006/relationships/hyperlink" Target="#'Fen Bilimleri'!A1"/><Relationship Id="rId1" Type="http://schemas.openxmlformats.org/officeDocument/2006/relationships/hyperlink" Target="#TopluTarihGiri&#351;i!A1"/><Relationship Id="rId6" Type="http://schemas.openxmlformats.org/officeDocument/2006/relationships/hyperlink" Target="#Matematik!A1"/><Relationship Id="rId11" Type="http://schemas.openxmlformats.org/officeDocument/2006/relationships/hyperlink" Target="#TopluKazan&#305;mlar!A1"/><Relationship Id="rId5" Type="http://schemas.openxmlformats.org/officeDocument/2006/relationships/hyperlink" Target="#T&#252;rk&#231;e!A1"/><Relationship Id="rId15" Type="http://schemas.openxmlformats.org/officeDocument/2006/relationships/hyperlink" Target="https://www.youtube.com/watch?v=e54OGuAavsk" TargetMode="External"/><Relationship Id="rId10" Type="http://schemas.openxmlformats.org/officeDocument/2006/relationships/hyperlink" Target="#'&#304;nsan Haklar&#305;'!A1"/><Relationship Id="rId19" Type="http://schemas.openxmlformats.org/officeDocument/2006/relationships/hyperlink" Target="#Haftal&#305;kDersProgram&#305;Olu&#351;turma!A1"/><Relationship Id="rId4" Type="http://schemas.openxmlformats.org/officeDocument/2006/relationships/hyperlink" Target="#'Sosyal Bilgiler'!A1"/><Relationship Id="rId9" Type="http://schemas.openxmlformats.org/officeDocument/2006/relationships/hyperlink" Target="#'Beden E&#287;itimi ve Oyun'!A1"/><Relationship Id="rId14" Type="http://schemas.openxmlformats.org/officeDocument/2006/relationships/hyperlink" Target="#'Trafik G&#252;venli&#287;i'!A1"/></Relationships>
</file>

<file path=xl/drawings/_rels/drawing1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9.png"/><Relationship Id="rId1" Type="http://schemas.openxmlformats.org/officeDocument/2006/relationships/hyperlink" Target="#ana!A1"/></Relationships>
</file>

<file path=xl/drawings/_rels/drawing2.xml.rels><?xml version="1.0" encoding="UTF-8" standalone="yes"?>
<Relationships xmlns="http://schemas.openxmlformats.org/package/2006/relationships"><Relationship Id="rId3" Type="http://schemas.openxmlformats.org/officeDocument/2006/relationships/image" Target="../media/image3.tmp"/><Relationship Id="rId7" Type="http://schemas.openxmlformats.org/officeDocument/2006/relationships/image" Target="../media/image6.tmp"/><Relationship Id="rId2" Type="http://schemas.openxmlformats.org/officeDocument/2006/relationships/image" Target="../media/image1.png"/><Relationship Id="rId1" Type="http://schemas.openxmlformats.org/officeDocument/2006/relationships/hyperlink" Target="#ana!A1"/><Relationship Id="rId6" Type="http://schemas.openxmlformats.org/officeDocument/2006/relationships/image" Target="../media/image5.png"/><Relationship Id="rId5" Type="http://schemas.openxmlformats.org/officeDocument/2006/relationships/image" Target="../media/image4.tmp"/><Relationship Id="rId4" Type="http://schemas.openxmlformats.org/officeDocument/2006/relationships/hyperlink" Target="http://www.egitimhan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ana!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ana!A1"/><Relationship Id="rId1" Type="http://schemas.openxmlformats.org/officeDocument/2006/relationships/hyperlink" Target="#ANASAYFA!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495300</xdr:colOff>
          <xdr:row>3</xdr:row>
          <xdr:rowOff>85725</xdr:rowOff>
        </xdr:from>
        <xdr:to>
          <xdr:col>13</xdr:col>
          <xdr:colOff>800100</xdr:colOff>
          <xdr:row>4</xdr:row>
          <xdr:rowOff>276225</xdr:rowOff>
        </xdr:to>
        <xdr:sp macro="" textlink="">
          <xdr:nvSpPr>
            <xdr:cNvPr id="2049" name="Spinner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857250</xdr:colOff>
          <xdr:row>3</xdr:row>
          <xdr:rowOff>85725</xdr:rowOff>
        </xdr:from>
        <xdr:to>
          <xdr:col>13</xdr:col>
          <xdr:colOff>76200</xdr:colOff>
          <xdr:row>4</xdr:row>
          <xdr:rowOff>257175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15</xdr:col>
      <xdr:colOff>131763</xdr:colOff>
      <xdr:row>1</xdr:row>
      <xdr:rowOff>139700</xdr:rowOff>
    </xdr:from>
    <xdr:to>
      <xdr:col>16</xdr:col>
      <xdr:colOff>825499</xdr:colOff>
      <xdr:row>4</xdr:row>
      <xdr:rowOff>142875</xdr:rowOff>
    </xdr:to>
    <xdr:grpSp>
      <xdr:nvGrpSpPr>
        <xdr:cNvPr id="17" name="5 Grup">
          <a:hlinkClick xmlns:r="http://schemas.openxmlformats.org/officeDocument/2006/relationships" r:id="rId1"/>
          <a:extLst>
            <a:ext uri="{FF2B5EF4-FFF2-40B4-BE49-F238E27FC236}">
              <a16:creationId xmlns:a16="http://schemas.microsoft.com/office/drawing/2014/main" id="{00000000-0008-0000-0000-000011000000}"/>
            </a:ext>
          </a:extLst>
        </xdr:cNvPr>
        <xdr:cNvGrpSpPr>
          <a:grpSpLocks noChangeAspect="1"/>
        </xdr:cNvGrpSpPr>
      </xdr:nvGrpSpPr>
      <xdr:grpSpPr bwMode="auto">
        <a:xfrm flipH="1">
          <a:off x="12759192" y="343807"/>
          <a:ext cx="1605414" cy="724354"/>
          <a:chOff x="605117" y="201707"/>
          <a:chExt cx="1801875" cy="809625"/>
        </a:xfrm>
      </xdr:grpSpPr>
      <xdr:pic>
        <xdr:nvPicPr>
          <xdr:cNvPr id="18" name="6 Resim" descr="Home.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19" name="3 Metin kutusu">
            <a:extLst>
              <a:ext uri="{FF2B5EF4-FFF2-40B4-BE49-F238E27FC236}">
                <a16:creationId xmlns:a16="http://schemas.microsoft.com/office/drawing/2014/main" id="{00000000-0008-0000-0000-000013000000}"/>
              </a:ext>
            </a:extLst>
          </xdr:cNvPr>
          <xdr:cNvSpPr txBox="1"/>
        </xdr:nvSpPr>
        <xdr:spPr>
          <a:xfrm>
            <a:off x="1579031" y="520160"/>
            <a:ext cx="827961" cy="248421"/>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squar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219075</xdr:colOff>
          <xdr:row>3</xdr:row>
          <xdr:rowOff>85725</xdr:rowOff>
        </xdr:from>
        <xdr:to>
          <xdr:col>9</xdr:col>
          <xdr:colOff>476250</xdr:colOff>
          <xdr:row>4</xdr:row>
          <xdr:rowOff>209550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xdr:col>
      <xdr:colOff>243840</xdr:colOff>
      <xdr:row>2</xdr:row>
      <xdr:rowOff>0</xdr:rowOff>
    </xdr:from>
    <xdr:to>
      <xdr:col>4</xdr:col>
      <xdr:colOff>534519</xdr:colOff>
      <xdr:row>5</xdr:row>
      <xdr:rowOff>278968</xdr:rowOff>
    </xdr:to>
    <xdr:grpSp>
      <xdr:nvGrpSpPr>
        <xdr:cNvPr id="44" name="5 Grup">
          <a:hlinkClick xmlns:r="http://schemas.openxmlformats.org/officeDocument/2006/relationships" r:id="rId1"/>
          <a:extLst>
            <a:ext uri="{FF2B5EF4-FFF2-40B4-BE49-F238E27FC236}">
              <a16:creationId xmlns:a16="http://schemas.microsoft.com/office/drawing/2014/main" id="{00000000-0008-0000-0000-00002C000000}"/>
            </a:ext>
          </a:extLst>
        </xdr:cNvPr>
        <xdr:cNvGrpSpPr>
          <a:grpSpLocks noChangeAspect="1"/>
        </xdr:cNvGrpSpPr>
      </xdr:nvGrpSpPr>
      <xdr:grpSpPr bwMode="auto">
        <a:xfrm>
          <a:off x="407126" y="408214"/>
          <a:ext cx="2726357" cy="1109004"/>
          <a:chOff x="605117" y="201707"/>
          <a:chExt cx="1803326" cy="809625"/>
        </a:xfrm>
      </xdr:grpSpPr>
      <xdr:pic>
        <xdr:nvPicPr>
          <xdr:cNvPr id="45" name="6 Resim" descr="Home.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46" name="3 Metin kutusu">
            <a:extLst>
              <a:ext uri="{FF2B5EF4-FFF2-40B4-BE49-F238E27FC236}">
                <a16:creationId xmlns:a16="http://schemas.microsoft.com/office/drawing/2014/main" id="{00000000-0008-0000-0000-00002E000000}"/>
              </a:ext>
            </a:extLst>
          </xdr:cNvPr>
          <xdr:cNvSpPr txBox="1"/>
        </xdr:nvSpPr>
        <xdr:spPr>
          <a:xfrm>
            <a:off x="1579030" y="526494"/>
            <a:ext cx="829413" cy="271144"/>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8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8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twoCellAnchor editAs="oneCell">
    <xdr:from>
      <xdr:col>14</xdr:col>
      <xdr:colOff>122464</xdr:colOff>
      <xdr:row>2</xdr:row>
      <xdr:rowOff>176891</xdr:rowOff>
    </xdr:from>
    <xdr:to>
      <xdr:col>15</xdr:col>
      <xdr:colOff>136071</xdr:colOff>
      <xdr:row>5</xdr:row>
      <xdr:rowOff>272143</xdr:rowOff>
    </xdr:to>
    <xdr:pic>
      <xdr:nvPicPr>
        <xdr:cNvPr id="12" name="Resim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3"/>
        <a:stretch>
          <a:fillRect/>
        </a:stretch>
      </xdr:blipFill>
      <xdr:spPr>
        <a:xfrm>
          <a:off x="11838214" y="585105"/>
          <a:ext cx="925286" cy="92528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1853453</xdr:colOff>
      <xdr:row>1</xdr:row>
      <xdr:rowOff>56028</xdr:rowOff>
    </xdr:from>
    <xdr:to>
      <xdr:col>3</xdr:col>
      <xdr:colOff>466726</xdr:colOff>
      <xdr:row>5</xdr:row>
      <xdr:rowOff>44822</xdr:rowOff>
    </xdr:to>
    <xdr:sp macro="" textlink="">
      <xdr:nvSpPr>
        <xdr:cNvPr id="5" name="4 Aynı Yanın Köşesi Yuvarlatılmış Dikdörtgen">
          <a:extLst>
            <a:ext uri="{FF2B5EF4-FFF2-40B4-BE49-F238E27FC236}">
              <a16:creationId xmlns:a16="http://schemas.microsoft.com/office/drawing/2014/main" id="{00000000-0008-0000-0900-000005000000}"/>
            </a:ext>
          </a:extLst>
        </xdr:cNvPr>
        <xdr:cNvSpPr>
          <a:spLocks noChangeAspect="1"/>
        </xdr:cNvSpPr>
      </xdr:nvSpPr>
      <xdr:spPr>
        <a:xfrm>
          <a:off x="2463053" y="217953"/>
          <a:ext cx="6347573" cy="6364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4484</xdr:colOff>
      <xdr:row>5</xdr:row>
      <xdr:rowOff>21515</xdr:rowOff>
    </xdr:from>
    <xdr:to>
      <xdr:col>2</xdr:col>
      <xdr:colOff>2757433</xdr:colOff>
      <xdr:row>5</xdr:row>
      <xdr:rowOff>128306</xdr:rowOff>
    </xdr:to>
    <xdr:sp macro="" textlink="">
      <xdr:nvSpPr>
        <xdr:cNvPr id="6" name="5 Dikdörtgen">
          <a:extLst>
            <a:ext uri="{FF2B5EF4-FFF2-40B4-BE49-F238E27FC236}">
              <a16:creationId xmlns:a16="http://schemas.microsoft.com/office/drawing/2014/main" id="{00000000-0008-0000-0900-000006000000}"/>
            </a:ext>
          </a:extLst>
        </xdr:cNvPr>
        <xdr:cNvSpPr>
          <a:spLocks noChangeAspect="1"/>
        </xdr:cNvSpPr>
      </xdr:nvSpPr>
      <xdr:spPr>
        <a:xfrm>
          <a:off x="614084" y="831140"/>
          <a:ext cx="8580344"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1954306</xdr:colOff>
      <xdr:row>2</xdr:row>
      <xdr:rowOff>11204</xdr:rowOff>
    </xdr:from>
    <xdr:to>
      <xdr:col>3</xdr:col>
      <xdr:colOff>377079</xdr:colOff>
      <xdr:row>4</xdr:row>
      <xdr:rowOff>150718</xdr:rowOff>
    </xdr:to>
    <xdr:sp macro="" textlink="">
      <xdr:nvSpPr>
        <xdr:cNvPr id="7" name="6 Dikdörtgen">
          <a:extLst>
            <a:ext uri="{FF2B5EF4-FFF2-40B4-BE49-F238E27FC236}">
              <a16:creationId xmlns:a16="http://schemas.microsoft.com/office/drawing/2014/main" id="{00000000-0008-0000-0900-000007000000}"/>
            </a:ext>
          </a:extLst>
        </xdr:cNvPr>
        <xdr:cNvSpPr>
          <a:spLocks noChangeAspect="1"/>
        </xdr:cNvSpPr>
      </xdr:nvSpPr>
      <xdr:spPr>
        <a:xfrm>
          <a:off x="2563906" y="335054"/>
          <a:ext cx="6157073" cy="46336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GÖRSEL SAN.  DERSİ  KAZANIM / KONU  GİRİŞ   SAYFASI  </a:t>
          </a:r>
        </a:p>
      </xdr:txBody>
    </xdr:sp>
    <xdr:clientData/>
  </xdr:twoCellAnchor>
  <xdr:twoCellAnchor editAs="oneCell">
    <xdr:from>
      <xdr:col>0</xdr:col>
      <xdr:colOff>137160</xdr:colOff>
      <xdr:row>0</xdr:row>
      <xdr:rowOff>1</xdr:rowOff>
    </xdr:from>
    <xdr:to>
      <xdr:col>1</xdr:col>
      <xdr:colOff>1249680</xdr:colOff>
      <xdr:row>4</xdr:row>
      <xdr:rowOff>121921</xdr:rowOff>
    </xdr:to>
    <xdr:grpSp>
      <xdr:nvGrpSpPr>
        <xdr:cNvPr id="8" name="13 Grup">
          <a:hlinkClick xmlns:r="http://schemas.openxmlformats.org/officeDocument/2006/relationships" r:id="rId1"/>
          <a:extLst>
            <a:ext uri="{FF2B5EF4-FFF2-40B4-BE49-F238E27FC236}">
              <a16:creationId xmlns:a16="http://schemas.microsoft.com/office/drawing/2014/main" id="{00000000-0008-0000-0900-000008000000}"/>
            </a:ext>
          </a:extLst>
        </xdr:cNvPr>
        <xdr:cNvGrpSpPr>
          <a:grpSpLocks noChangeAspect="1"/>
        </xdr:cNvGrpSpPr>
      </xdr:nvGrpSpPr>
      <xdr:grpSpPr bwMode="auto">
        <a:xfrm>
          <a:off x="137160" y="1"/>
          <a:ext cx="1722120" cy="883920"/>
          <a:chOff x="605117" y="201707"/>
          <a:chExt cx="1749803" cy="809625"/>
        </a:xfrm>
      </xdr:grpSpPr>
      <xdr:pic>
        <xdr:nvPicPr>
          <xdr:cNvPr id="9" name="14 Resim" descr="Home.pn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10" name="9 Metin kutusu">
            <a:hlinkClick xmlns:r="http://schemas.openxmlformats.org/officeDocument/2006/relationships" r:id="rId1"/>
            <a:extLst>
              <a:ext uri="{FF2B5EF4-FFF2-40B4-BE49-F238E27FC236}">
                <a16:creationId xmlns:a16="http://schemas.microsoft.com/office/drawing/2014/main" id="{00000000-0008-0000-0900-00000A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318779</xdr:colOff>
      <xdr:row>1</xdr:row>
      <xdr:rowOff>86565</xdr:rowOff>
    </xdr:from>
    <xdr:to>
      <xdr:col>3</xdr:col>
      <xdr:colOff>1738313</xdr:colOff>
      <xdr:row>5</xdr:row>
      <xdr:rowOff>75359</xdr:rowOff>
    </xdr:to>
    <xdr:sp macro="" textlink="">
      <xdr:nvSpPr>
        <xdr:cNvPr id="2" name="1 Aynı Yanın Köşesi Yuvarlatılmış Dikdörtgen">
          <a:extLst>
            <a:ext uri="{FF2B5EF4-FFF2-40B4-BE49-F238E27FC236}">
              <a16:creationId xmlns:a16="http://schemas.microsoft.com/office/drawing/2014/main" id="{00000000-0008-0000-0A00-000002000000}"/>
            </a:ext>
          </a:extLst>
        </xdr:cNvPr>
        <xdr:cNvSpPr>
          <a:spLocks noChangeAspect="1"/>
        </xdr:cNvSpPr>
      </xdr:nvSpPr>
      <xdr:spPr>
        <a:xfrm>
          <a:off x="2688123" y="277065"/>
          <a:ext cx="3538846" cy="7507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1133946</xdr:colOff>
      <xdr:row>5</xdr:row>
      <xdr:rowOff>181450</xdr:rowOff>
    </xdr:from>
    <xdr:to>
      <xdr:col>4</xdr:col>
      <xdr:colOff>416713</xdr:colOff>
      <xdr:row>6</xdr:row>
      <xdr:rowOff>96441</xdr:rowOff>
    </xdr:to>
    <xdr:sp macro="" textlink="">
      <xdr:nvSpPr>
        <xdr:cNvPr id="3" name="2 Dikdörtgen">
          <a:extLst>
            <a:ext uri="{FF2B5EF4-FFF2-40B4-BE49-F238E27FC236}">
              <a16:creationId xmlns:a16="http://schemas.microsoft.com/office/drawing/2014/main" id="{00000000-0008-0000-0A00-000003000000}"/>
            </a:ext>
          </a:extLst>
        </xdr:cNvPr>
        <xdr:cNvSpPr>
          <a:spLocks noChangeAspect="1"/>
        </xdr:cNvSpPr>
      </xdr:nvSpPr>
      <xdr:spPr>
        <a:xfrm>
          <a:off x="1741165" y="1133950"/>
          <a:ext cx="5283517" cy="1054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385818</xdr:colOff>
      <xdr:row>2</xdr:row>
      <xdr:rowOff>7927</xdr:rowOff>
    </xdr:from>
    <xdr:to>
      <xdr:col>3</xdr:col>
      <xdr:colOff>1714500</xdr:colOff>
      <xdr:row>4</xdr:row>
      <xdr:rowOff>176016</xdr:rowOff>
    </xdr:to>
    <xdr:sp macro="" textlink="">
      <xdr:nvSpPr>
        <xdr:cNvPr id="4" name="3 Dikdörtgen">
          <a:extLst>
            <a:ext uri="{FF2B5EF4-FFF2-40B4-BE49-F238E27FC236}">
              <a16:creationId xmlns:a16="http://schemas.microsoft.com/office/drawing/2014/main" id="{00000000-0008-0000-0A00-000004000000}"/>
            </a:ext>
          </a:extLst>
        </xdr:cNvPr>
        <xdr:cNvSpPr>
          <a:spLocks noChangeAspect="1"/>
        </xdr:cNvSpPr>
      </xdr:nvSpPr>
      <xdr:spPr>
        <a:xfrm>
          <a:off x="2755162" y="388927"/>
          <a:ext cx="3447994" cy="549089"/>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BEDEN EĞİTİMİ VE</a:t>
          </a:r>
          <a:r>
            <a:rPr lang="tr-TR" sz="1800" b="1" baseline="0"/>
            <a:t> OYUN</a:t>
          </a:r>
          <a:r>
            <a:rPr lang="tr-TR" sz="1800" b="1"/>
            <a:t> DERSİ  KAZANIM / KONU  GİRİŞ   SAYFASI</a:t>
          </a:r>
        </a:p>
      </xdr:txBody>
    </xdr:sp>
    <xdr:clientData/>
  </xdr:twoCellAnchor>
  <xdr:twoCellAnchor editAs="oneCell">
    <xdr:from>
      <xdr:col>0</xdr:col>
      <xdr:colOff>91440</xdr:colOff>
      <xdr:row>0</xdr:row>
      <xdr:rowOff>47625</xdr:rowOff>
    </xdr:from>
    <xdr:to>
      <xdr:col>1</xdr:col>
      <xdr:colOff>1432560</xdr:colOff>
      <xdr:row>5</xdr:row>
      <xdr:rowOff>7620</xdr:rowOff>
    </xdr:to>
    <xdr:grpSp>
      <xdr:nvGrpSpPr>
        <xdr:cNvPr id="5" name="7 Grup">
          <a:hlinkClick xmlns:r="http://schemas.openxmlformats.org/officeDocument/2006/relationships" r:id="rId1"/>
          <a:extLst>
            <a:ext uri="{FF2B5EF4-FFF2-40B4-BE49-F238E27FC236}">
              <a16:creationId xmlns:a16="http://schemas.microsoft.com/office/drawing/2014/main" id="{00000000-0008-0000-0A00-000005000000}"/>
            </a:ext>
          </a:extLst>
        </xdr:cNvPr>
        <xdr:cNvGrpSpPr>
          <a:grpSpLocks noChangeAspect="1"/>
        </xdr:cNvGrpSpPr>
      </xdr:nvGrpSpPr>
      <xdr:grpSpPr bwMode="auto">
        <a:xfrm>
          <a:off x="91440" y="47625"/>
          <a:ext cx="1948339" cy="912495"/>
          <a:chOff x="605117" y="201707"/>
          <a:chExt cx="1749803" cy="809625"/>
        </a:xfrm>
      </xdr:grpSpPr>
      <xdr:pic>
        <xdr:nvPicPr>
          <xdr:cNvPr id="6" name="8 Resim" descr="Home.png">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A00-000007000000}"/>
              </a:ext>
            </a:extLst>
          </xdr:cNvPr>
          <xdr:cNvSpPr txBox="1"/>
        </xdr:nvSpPr>
        <xdr:spPr>
          <a:xfrm>
            <a:off x="1289823" y="620479"/>
            <a:ext cx="1065097" cy="297793"/>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1339103</xdr:colOff>
      <xdr:row>1</xdr:row>
      <xdr:rowOff>56028</xdr:rowOff>
    </xdr:from>
    <xdr:to>
      <xdr:col>4</xdr:col>
      <xdr:colOff>428625</xdr:colOff>
      <xdr:row>5</xdr:row>
      <xdr:rowOff>44822</xdr:rowOff>
    </xdr:to>
    <xdr:sp macro="" textlink="">
      <xdr:nvSpPr>
        <xdr:cNvPr id="44" name="4 Aynı Yanın Köşesi Yuvarlatılmış Dikdörtgen">
          <a:extLst>
            <a:ext uri="{FF2B5EF4-FFF2-40B4-BE49-F238E27FC236}">
              <a16:creationId xmlns:a16="http://schemas.microsoft.com/office/drawing/2014/main" id="{00000000-0008-0000-0B00-00002C000000}"/>
            </a:ext>
          </a:extLst>
        </xdr:cNvPr>
        <xdr:cNvSpPr>
          <a:spLocks noChangeAspect="1"/>
        </xdr:cNvSpPr>
      </xdr:nvSpPr>
      <xdr:spPr>
        <a:xfrm>
          <a:off x="1948703" y="246528"/>
          <a:ext cx="4023472" cy="7507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979304</xdr:colOff>
      <xdr:row>5</xdr:row>
      <xdr:rowOff>164391</xdr:rowOff>
    </xdr:from>
    <xdr:to>
      <xdr:col>4</xdr:col>
      <xdr:colOff>504825</xdr:colOff>
      <xdr:row>6</xdr:row>
      <xdr:rowOff>38154</xdr:rowOff>
    </xdr:to>
    <xdr:sp macro="" textlink="">
      <xdr:nvSpPr>
        <xdr:cNvPr id="45" name="5 Dikdörtgen">
          <a:extLst>
            <a:ext uri="{FF2B5EF4-FFF2-40B4-BE49-F238E27FC236}">
              <a16:creationId xmlns:a16="http://schemas.microsoft.com/office/drawing/2014/main" id="{00000000-0008-0000-0B00-00002D000000}"/>
            </a:ext>
          </a:extLst>
        </xdr:cNvPr>
        <xdr:cNvSpPr>
          <a:spLocks noChangeAspect="1"/>
        </xdr:cNvSpPr>
      </xdr:nvSpPr>
      <xdr:spPr>
        <a:xfrm>
          <a:off x="1588904" y="1116891"/>
          <a:ext cx="4459471" cy="64263"/>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1354231</xdr:colOff>
      <xdr:row>2</xdr:row>
      <xdr:rowOff>11204</xdr:rowOff>
    </xdr:from>
    <xdr:to>
      <xdr:col>4</xdr:col>
      <xdr:colOff>428625</xdr:colOff>
      <xdr:row>4</xdr:row>
      <xdr:rowOff>150718</xdr:rowOff>
    </xdr:to>
    <xdr:sp macro="" textlink="">
      <xdr:nvSpPr>
        <xdr:cNvPr id="46" name="6 Dikdörtgen">
          <a:extLst>
            <a:ext uri="{FF2B5EF4-FFF2-40B4-BE49-F238E27FC236}">
              <a16:creationId xmlns:a16="http://schemas.microsoft.com/office/drawing/2014/main" id="{00000000-0008-0000-0B00-00002E000000}"/>
            </a:ext>
          </a:extLst>
        </xdr:cNvPr>
        <xdr:cNvSpPr>
          <a:spLocks noChangeAspect="1"/>
        </xdr:cNvSpPr>
      </xdr:nvSpPr>
      <xdr:spPr>
        <a:xfrm>
          <a:off x="1963831" y="392204"/>
          <a:ext cx="4008344" cy="52051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TRAFİK GÜVENLİĞİ  DERSİ  KAZANIM / KONU  GİRİŞ   SAYFASI  </a:t>
          </a:r>
        </a:p>
      </xdr:txBody>
    </xdr:sp>
    <xdr:clientData/>
  </xdr:twoCellAnchor>
  <xdr:twoCellAnchor editAs="oneCell">
    <xdr:from>
      <xdr:col>0</xdr:col>
      <xdr:colOff>0</xdr:colOff>
      <xdr:row>0</xdr:row>
      <xdr:rowOff>0</xdr:rowOff>
    </xdr:from>
    <xdr:to>
      <xdr:col>1</xdr:col>
      <xdr:colOff>1390650</xdr:colOff>
      <xdr:row>4</xdr:row>
      <xdr:rowOff>121920</xdr:rowOff>
    </xdr:to>
    <xdr:grpSp>
      <xdr:nvGrpSpPr>
        <xdr:cNvPr id="47" name="13 Grup">
          <a:hlinkClick xmlns:r="http://schemas.openxmlformats.org/officeDocument/2006/relationships" r:id="rId1"/>
          <a:extLst>
            <a:ext uri="{FF2B5EF4-FFF2-40B4-BE49-F238E27FC236}">
              <a16:creationId xmlns:a16="http://schemas.microsoft.com/office/drawing/2014/main" id="{00000000-0008-0000-0B00-00002F000000}"/>
            </a:ext>
          </a:extLst>
        </xdr:cNvPr>
        <xdr:cNvGrpSpPr>
          <a:grpSpLocks noChangeAspect="1"/>
        </xdr:cNvGrpSpPr>
      </xdr:nvGrpSpPr>
      <xdr:grpSpPr bwMode="auto">
        <a:xfrm>
          <a:off x="0" y="0"/>
          <a:ext cx="2000250" cy="883920"/>
          <a:chOff x="605117" y="201707"/>
          <a:chExt cx="1749803" cy="809625"/>
        </a:xfrm>
      </xdr:grpSpPr>
      <xdr:pic>
        <xdr:nvPicPr>
          <xdr:cNvPr id="48" name="14 Resim" descr="Home.png">
            <a:extLst>
              <a:ext uri="{FF2B5EF4-FFF2-40B4-BE49-F238E27FC236}">
                <a16:creationId xmlns:a16="http://schemas.microsoft.com/office/drawing/2014/main" id="{00000000-0008-0000-0B00-000030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49" name="9 Metin kutusu">
            <a:hlinkClick xmlns:r="http://schemas.openxmlformats.org/officeDocument/2006/relationships" r:id="rId1"/>
            <a:extLst>
              <a:ext uri="{FF2B5EF4-FFF2-40B4-BE49-F238E27FC236}">
                <a16:creationId xmlns:a16="http://schemas.microsoft.com/office/drawing/2014/main" id="{00000000-0008-0000-0B00-000031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1287669</xdr:colOff>
      <xdr:row>0</xdr:row>
      <xdr:rowOff>71437</xdr:rowOff>
    </xdr:from>
    <xdr:to>
      <xdr:col>4</xdr:col>
      <xdr:colOff>119063</xdr:colOff>
      <xdr:row>5</xdr:row>
      <xdr:rowOff>25772</xdr:rowOff>
    </xdr:to>
    <xdr:sp macro="" textlink="">
      <xdr:nvSpPr>
        <xdr:cNvPr id="2" name="1 Aynı Yanın Köşesi Yuvarlatılmış Dikdörtgen">
          <a:extLst>
            <a:ext uri="{FF2B5EF4-FFF2-40B4-BE49-F238E27FC236}">
              <a16:creationId xmlns:a16="http://schemas.microsoft.com/office/drawing/2014/main" id="{00000000-0008-0000-0C00-000002000000}"/>
            </a:ext>
          </a:extLst>
        </xdr:cNvPr>
        <xdr:cNvSpPr>
          <a:spLocks noChangeAspect="1"/>
        </xdr:cNvSpPr>
      </xdr:nvSpPr>
      <xdr:spPr>
        <a:xfrm>
          <a:off x="1894888" y="71437"/>
          <a:ext cx="3212894" cy="906835"/>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1261784</xdr:colOff>
      <xdr:row>5</xdr:row>
      <xdr:rowOff>144780</xdr:rowOff>
    </xdr:from>
    <xdr:to>
      <xdr:col>4</xdr:col>
      <xdr:colOff>392906</xdr:colOff>
      <xdr:row>6</xdr:row>
      <xdr:rowOff>48012</xdr:rowOff>
    </xdr:to>
    <xdr:sp macro="" textlink="">
      <xdr:nvSpPr>
        <xdr:cNvPr id="3" name="2 Dikdörtgen">
          <a:extLst>
            <a:ext uri="{FF2B5EF4-FFF2-40B4-BE49-F238E27FC236}">
              <a16:creationId xmlns:a16="http://schemas.microsoft.com/office/drawing/2014/main" id="{00000000-0008-0000-0C00-000003000000}"/>
            </a:ext>
          </a:extLst>
        </xdr:cNvPr>
        <xdr:cNvSpPr>
          <a:spLocks noChangeAspect="1"/>
        </xdr:cNvSpPr>
      </xdr:nvSpPr>
      <xdr:spPr>
        <a:xfrm>
          <a:off x="1869003" y="1097280"/>
          <a:ext cx="3512622" cy="93732"/>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1398270</xdr:colOff>
      <xdr:row>0</xdr:row>
      <xdr:rowOff>154781</xdr:rowOff>
    </xdr:from>
    <xdr:to>
      <xdr:col>3</xdr:col>
      <xdr:colOff>1357312</xdr:colOff>
      <xdr:row>5</xdr:row>
      <xdr:rowOff>11906</xdr:rowOff>
    </xdr:to>
    <xdr:sp macro="" textlink="">
      <xdr:nvSpPr>
        <xdr:cNvPr id="4" name="3 Dikdörtgen">
          <a:extLst>
            <a:ext uri="{FF2B5EF4-FFF2-40B4-BE49-F238E27FC236}">
              <a16:creationId xmlns:a16="http://schemas.microsoft.com/office/drawing/2014/main" id="{00000000-0008-0000-0C00-000004000000}"/>
            </a:ext>
          </a:extLst>
        </xdr:cNvPr>
        <xdr:cNvSpPr>
          <a:spLocks noChangeAspect="1"/>
        </xdr:cNvSpPr>
      </xdr:nvSpPr>
      <xdr:spPr>
        <a:xfrm>
          <a:off x="2005489" y="154781"/>
          <a:ext cx="2959417" cy="809625"/>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DİN KÜLTÜRÜ VE AHLAK</a:t>
          </a:r>
          <a:r>
            <a:rPr lang="tr-TR" sz="1800" b="1" baseline="0"/>
            <a:t> BİLGİSİ</a:t>
          </a:r>
          <a:r>
            <a:rPr lang="tr-TR" sz="1800" b="1"/>
            <a:t>  DERSİ  KAZANIM / KONU  GİRİŞ   SAYFASI</a:t>
          </a:r>
        </a:p>
      </xdr:txBody>
    </xdr:sp>
    <xdr:clientData/>
  </xdr:twoCellAnchor>
  <xdr:twoCellAnchor editAs="oneCell">
    <xdr:from>
      <xdr:col>0</xdr:col>
      <xdr:colOff>114300</xdr:colOff>
      <xdr:row>0</xdr:row>
      <xdr:rowOff>1</xdr:rowOff>
    </xdr:from>
    <xdr:to>
      <xdr:col>1</xdr:col>
      <xdr:colOff>1028700</xdr:colOff>
      <xdr:row>4</xdr:row>
      <xdr:rowOff>83821</xdr:rowOff>
    </xdr:to>
    <xdr:grpSp>
      <xdr:nvGrpSpPr>
        <xdr:cNvPr id="5" name="13 Grup">
          <a:hlinkClick xmlns:r="http://schemas.openxmlformats.org/officeDocument/2006/relationships" r:id="rId1"/>
          <a:extLst>
            <a:ext uri="{FF2B5EF4-FFF2-40B4-BE49-F238E27FC236}">
              <a16:creationId xmlns:a16="http://schemas.microsoft.com/office/drawing/2014/main" id="{00000000-0008-0000-0C00-000005000000}"/>
            </a:ext>
          </a:extLst>
        </xdr:cNvPr>
        <xdr:cNvGrpSpPr>
          <a:grpSpLocks noChangeAspect="1"/>
        </xdr:cNvGrpSpPr>
      </xdr:nvGrpSpPr>
      <xdr:grpSpPr bwMode="auto">
        <a:xfrm>
          <a:off x="114300" y="1"/>
          <a:ext cx="1521619" cy="845820"/>
          <a:chOff x="605117" y="201707"/>
          <a:chExt cx="1749803" cy="809625"/>
        </a:xfrm>
      </xdr:grpSpPr>
      <xdr:pic>
        <xdr:nvPicPr>
          <xdr:cNvPr id="6" name="14 Resim" descr="Home.png">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C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1287668</xdr:colOff>
      <xdr:row>0</xdr:row>
      <xdr:rowOff>95250</xdr:rowOff>
    </xdr:from>
    <xdr:to>
      <xdr:col>4</xdr:col>
      <xdr:colOff>542925</xdr:colOff>
      <xdr:row>5</xdr:row>
      <xdr:rowOff>171450</xdr:rowOff>
    </xdr:to>
    <xdr:sp macro="" textlink="">
      <xdr:nvSpPr>
        <xdr:cNvPr id="2" name="1 Aynı Yanın Köşesi Yuvarlatılmış Dikdörtgen">
          <a:extLst>
            <a:ext uri="{FF2B5EF4-FFF2-40B4-BE49-F238E27FC236}">
              <a16:creationId xmlns:a16="http://schemas.microsoft.com/office/drawing/2014/main" id="{00000000-0008-0000-0D00-000002000000}"/>
            </a:ext>
          </a:extLst>
        </xdr:cNvPr>
        <xdr:cNvSpPr>
          <a:spLocks noChangeAspect="1"/>
        </xdr:cNvSpPr>
      </xdr:nvSpPr>
      <xdr:spPr>
        <a:xfrm>
          <a:off x="1897268" y="95250"/>
          <a:ext cx="3636757" cy="1028700"/>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1261784</xdr:colOff>
      <xdr:row>6</xdr:row>
      <xdr:rowOff>15584</xdr:rowOff>
    </xdr:from>
    <xdr:to>
      <xdr:col>4</xdr:col>
      <xdr:colOff>533400</xdr:colOff>
      <xdr:row>6</xdr:row>
      <xdr:rowOff>113065</xdr:rowOff>
    </xdr:to>
    <xdr:sp macro="" textlink="">
      <xdr:nvSpPr>
        <xdr:cNvPr id="3" name="2 Dikdörtgen">
          <a:extLst>
            <a:ext uri="{FF2B5EF4-FFF2-40B4-BE49-F238E27FC236}">
              <a16:creationId xmlns:a16="http://schemas.microsoft.com/office/drawing/2014/main" id="{00000000-0008-0000-0D00-000003000000}"/>
            </a:ext>
          </a:extLst>
        </xdr:cNvPr>
        <xdr:cNvSpPr>
          <a:spLocks noChangeAspect="1"/>
        </xdr:cNvSpPr>
      </xdr:nvSpPr>
      <xdr:spPr>
        <a:xfrm>
          <a:off x="1871384" y="1158584"/>
          <a:ext cx="3653116" cy="9748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1350645</xdr:colOff>
      <xdr:row>0</xdr:row>
      <xdr:rowOff>171450</xdr:rowOff>
    </xdr:from>
    <xdr:to>
      <xdr:col>4</xdr:col>
      <xdr:colOff>438150</xdr:colOff>
      <xdr:row>5</xdr:row>
      <xdr:rowOff>152400</xdr:rowOff>
    </xdr:to>
    <xdr:sp macro="" textlink="">
      <xdr:nvSpPr>
        <xdr:cNvPr id="4" name="3 Dikdörtgen">
          <a:extLst>
            <a:ext uri="{FF2B5EF4-FFF2-40B4-BE49-F238E27FC236}">
              <a16:creationId xmlns:a16="http://schemas.microsoft.com/office/drawing/2014/main" id="{00000000-0008-0000-0D00-000004000000}"/>
            </a:ext>
          </a:extLst>
        </xdr:cNvPr>
        <xdr:cNvSpPr>
          <a:spLocks noChangeAspect="1"/>
        </xdr:cNvSpPr>
      </xdr:nvSpPr>
      <xdr:spPr>
        <a:xfrm>
          <a:off x="1960245" y="171450"/>
          <a:ext cx="3469005" cy="933450"/>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İNSAN HAKLARI, YURTAŞLIK VE DEMOKRASİ DERSİ  KAZANIM / KONU  GİRİŞ   SAYFASI</a:t>
          </a:r>
        </a:p>
      </xdr:txBody>
    </xdr:sp>
    <xdr:clientData/>
  </xdr:twoCellAnchor>
  <xdr:twoCellAnchor editAs="oneCell">
    <xdr:from>
      <xdr:col>0</xdr:col>
      <xdr:colOff>114300</xdr:colOff>
      <xdr:row>0</xdr:row>
      <xdr:rowOff>1</xdr:rowOff>
    </xdr:from>
    <xdr:to>
      <xdr:col>1</xdr:col>
      <xdr:colOff>1028700</xdr:colOff>
      <xdr:row>4</xdr:row>
      <xdr:rowOff>83821</xdr:rowOff>
    </xdr:to>
    <xdr:grpSp>
      <xdr:nvGrpSpPr>
        <xdr:cNvPr id="5" name="13 Grup">
          <a:hlinkClick xmlns:r="http://schemas.openxmlformats.org/officeDocument/2006/relationships" r:id="rId1"/>
          <a:extLst>
            <a:ext uri="{FF2B5EF4-FFF2-40B4-BE49-F238E27FC236}">
              <a16:creationId xmlns:a16="http://schemas.microsoft.com/office/drawing/2014/main" id="{00000000-0008-0000-0D00-000005000000}"/>
            </a:ext>
          </a:extLst>
        </xdr:cNvPr>
        <xdr:cNvGrpSpPr>
          <a:grpSpLocks noChangeAspect="1"/>
        </xdr:cNvGrpSpPr>
      </xdr:nvGrpSpPr>
      <xdr:grpSpPr bwMode="auto">
        <a:xfrm>
          <a:off x="114300" y="1"/>
          <a:ext cx="1527875" cy="858735"/>
          <a:chOff x="605117" y="201707"/>
          <a:chExt cx="1749803" cy="809625"/>
        </a:xfrm>
      </xdr:grpSpPr>
      <xdr:pic>
        <xdr:nvPicPr>
          <xdr:cNvPr id="6" name="14 Resim" descr="Home.png">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D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1548653</xdr:colOff>
      <xdr:row>1</xdr:row>
      <xdr:rowOff>56028</xdr:rowOff>
    </xdr:from>
    <xdr:to>
      <xdr:col>3</xdr:col>
      <xdr:colOff>0</xdr:colOff>
      <xdr:row>5</xdr:row>
      <xdr:rowOff>44822</xdr:rowOff>
    </xdr:to>
    <xdr:sp macro="" textlink="">
      <xdr:nvSpPr>
        <xdr:cNvPr id="8" name="4 Aynı Yanın Köşesi Yuvarlatılmış Dikdörtgen">
          <a:extLst>
            <a:ext uri="{FF2B5EF4-FFF2-40B4-BE49-F238E27FC236}">
              <a16:creationId xmlns:a16="http://schemas.microsoft.com/office/drawing/2014/main" id="{00000000-0008-0000-0E00-000008000000}"/>
            </a:ext>
          </a:extLst>
        </xdr:cNvPr>
        <xdr:cNvSpPr>
          <a:spLocks noChangeAspect="1"/>
        </xdr:cNvSpPr>
      </xdr:nvSpPr>
      <xdr:spPr>
        <a:xfrm>
          <a:off x="2158253" y="246528"/>
          <a:ext cx="2737597" cy="7507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4484</xdr:colOff>
      <xdr:row>5</xdr:row>
      <xdr:rowOff>128306</xdr:rowOff>
    </xdr:from>
    <xdr:to>
      <xdr:col>3</xdr:col>
      <xdr:colOff>352425</xdr:colOff>
      <xdr:row>6</xdr:row>
      <xdr:rowOff>5136</xdr:rowOff>
    </xdr:to>
    <xdr:sp macro="" textlink="">
      <xdr:nvSpPr>
        <xdr:cNvPr id="9" name="5 Dikdörtgen">
          <a:extLst>
            <a:ext uri="{FF2B5EF4-FFF2-40B4-BE49-F238E27FC236}">
              <a16:creationId xmlns:a16="http://schemas.microsoft.com/office/drawing/2014/main" id="{00000000-0008-0000-0E00-000009000000}"/>
            </a:ext>
          </a:extLst>
        </xdr:cNvPr>
        <xdr:cNvSpPr>
          <a:spLocks noChangeAspect="1"/>
        </xdr:cNvSpPr>
      </xdr:nvSpPr>
      <xdr:spPr>
        <a:xfrm flipV="1">
          <a:off x="614084" y="1080806"/>
          <a:ext cx="4672291" cy="67330"/>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30256</xdr:colOff>
      <xdr:row>1</xdr:row>
      <xdr:rowOff>144554</xdr:rowOff>
    </xdr:from>
    <xdr:to>
      <xdr:col>3</xdr:col>
      <xdr:colOff>0</xdr:colOff>
      <xdr:row>4</xdr:row>
      <xdr:rowOff>93568</xdr:rowOff>
    </xdr:to>
    <xdr:sp macro="" textlink="">
      <xdr:nvSpPr>
        <xdr:cNvPr id="10" name="6 Dikdörtgen">
          <a:extLst>
            <a:ext uri="{FF2B5EF4-FFF2-40B4-BE49-F238E27FC236}">
              <a16:creationId xmlns:a16="http://schemas.microsoft.com/office/drawing/2014/main" id="{00000000-0008-0000-0E00-00000A000000}"/>
            </a:ext>
          </a:extLst>
        </xdr:cNvPr>
        <xdr:cNvSpPr>
          <a:spLocks noChangeAspect="1"/>
        </xdr:cNvSpPr>
      </xdr:nvSpPr>
      <xdr:spPr>
        <a:xfrm>
          <a:off x="2192431" y="335054"/>
          <a:ext cx="2655794" cy="52051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İNGİLİZCE</a:t>
          </a:r>
        </a:p>
      </xdr:txBody>
    </xdr:sp>
    <xdr:clientData/>
  </xdr:twoCellAnchor>
  <xdr:twoCellAnchor editAs="oneCell">
    <xdr:from>
      <xdr:col>0</xdr:col>
      <xdr:colOff>137160</xdr:colOff>
      <xdr:row>0</xdr:row>
      <xdr:rowOff>0</xdr:rowOff>
    </xdr:from>
    <xdr:to>
      <xdr:col>2</xdr:col>
      <xdr:colOff>107717</xdr:colOff>
      <xdr:row>5</xdr:row>
      <xdr:rowOff>133349</xdr:rowOff>
    </xdr:to>
    <xdr:grpSp>
      <xdr:nvGrpSpPr>
        <xdr:cNvPr id="11" name="13 Grup">
          <a:hlinkClick xmlns:r="http://schemas.openxmlformats.org/officeDocument/2006/relationships" r:id="rId1"/>
          <a:extLst>
            <a:ext uri="{FF2B5EF4-FFF2-40B4-BE49-F238E27FC236}">
              <a16:creationId xmlns:a16="http://schemas.microsoft.com/office/drawing/2014/main" id="{00000000-0008-0000-0E00-00000B000000}"/>
            </a:ext>
          </a:extLst>
        </xdr:cNvPr>
        <xdr:cNvGrpSpPr>
          <a:grpSpLocks noChangeAspect="1"/>
        </xdr:cNvGrpSpPr>
      </xdr:nvGrpSpPr>
      <xdr:grpSpPr bwMode="auto">
        <a:xfrm>
          <a:off x="137160" y="0"/>
          <a:ext cx="2132732" cy="1085849"/>
          <a:chOff x="605117" y="201707"/>
          <a:chExt cx="1749803" cy="809625"/>
        </a:xfrm>
      </xdr:grpSpPr>
      <xdr:pic>
        <xdr:nvPicPr>
          <xdr:cNvPr id="12" name="14 Resim" descr="Home.png">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13" name="9 Metin kutusu">
            <a:hlinkClick xmlns:r="http://schemas.openxmlformats.org/officeDocument/2006/relationships" r:id="rId1"/>
            <a:extLst>
              <a:ext uri="{FF2B5EF4-FFF2-40B4-BE49-F238E27FC236}">
                <a16:creationId xmlns:a16="http://schemas.microsoft.com/office/drawing/2014/main" id="{00000000-0008-0000-0E00-00000D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499110</xdr:colOff>
      <xdr:row>8</xdr:row>
      <xdr:rowOff>57150</xdr:rowOff>
    </xdr:from>
    <xdr:to>
      <xdr:col>15</xdr:col>
      <xdr:colOff>133350</xdr:colOff>
      <xdr:row>9</xdr:row>
      <xdr:rowOff>145626</xdr:rowOff>
    </xdr:to>
    <xdr:sp macro="" textlink="">
      <xdr:nvSpPr>
        <xdr:cNvPr id="2" name="1 Yuvarlatılmış Dikdörtgen">
          <a:extLst>
            <a:ext uri="{FF2B5EF4-FFF2-40B4-BE49-F238E27FC236}">
              <a16:creationId xmlns:a16="http://schemas.microsoft.com/office/drawing/2014/main" id="{00000000-0008-0000-0F00-000002000000}"/>
            </a:ext>
          </a:extLst>
        </xdr:cNvPr>
        <xdr:cNvSpPr/>
      </xdr:nvSpPr>
      <xdr:spPr>
        <a:xfrm>
          <a:off x="822960" y="1581150"/>
          <a:ext cx="7320915" cy="278976"/>
        </a:xfrm>
        <a:prstGeom prst="roundRect">
          <a:avLst/>
        </a:prstGeom>
        <a:solidFill>
          <a:schemeClr val="bg2">
            <a:lumMod val="75000"/>
          </a:schemeClr>
        </a:solidFill>
        <a:effectLst>
          <a:outerShdw blurRad="40000" dist="23000" dir="5400000" rotWithShape="0">
            <a:srgbClr val="000000">
              <a:alpha val="35000"/>
            </a:srgbClr>
          </a:outerShdw>
          <a:reflection blurRad="25400" stA="99000" endPos="0" dist="50800" dir="5400000" sy="-100000" algn="bl" rotWithShape="0"/>
        </a:effectLst>
        <a:sp3d>
          <a:bevelT w="63500" h="25400"/>
        </a:sp3d>
      </xdr:spPr>
      <xdr:style>
        <a:lnRef idx="0">
          <a:schemeClr val="accent2"/>
        </a:lnRef>
        <a:fillRef idx="3">
          <a:schemeClr val="accent2"/>
        </a:fillRef>
        <a:effectRef idx="3">
          <a:schemeClr val="accent2"/>
        </a:effectRef>
        <a:fontRef idx="minor">
          <a:schemeClr val="lt1"/>
        </a:fontRef>
      </xdr:style>
      <xdr:txBody>
        <a:bodyPr vertOverflow="clip" rtlCol="0" anchor="ctr">
          <a:sp3d z="57150"/>
        </a:bodyPr>
        <a:lstStyle/>
        <a:p>
          <a:endParaRPr lang="tr-TR" sz="1400">
            <a:solidFill>
              <a:schemeClr val="accent6">
                <a:lumMod val="75000"/>
              </a:schemeClr>
            </a:solidFill>
            <a:latin typeface="Algerian" panose="04020705040A02060702" pitchFamily="82" charset="0"/>
          </a:endParaRPr>
        </a:p>
      </xdr:txBody>
    </xdr:sp>
    <xdr:clientData/>
  </xdr:twoCellAnchor>
  <xdr:twoCellAnchor>
    <xdr:from>
      <xdr:col>5</xdr:col>
      <xdr:colOff>320041</xdr:colOff>
      <xdr:row>8</xdr:row>
      <xdr:rowOff>30480</xdr:rowOff>
    </xdr:from>
    <xdr:to>
      <xdr:col>13</xdr:col>
      <xdr:colOff>53341</xdr:colOff>
      <xdr:row>10</xdr:row>
      <xdr:rowOff>0</xdr:rowOff>
    </xdr:to>
    <xdr:sp macro="" textlink="">
      <xdr:nvSpPr>
        <xdr:cNvPr id="3" name="2 Yuvarlatılmış Dikdörtgen">
          <a:extLst>
            <a:ext uri="{FF2B5EF4-FFF2-40B4-BE49-F238E27FC236}">
              <a16:creationId xmlns:a16="http://schemas.microsoft.com/office/drawing/2014/main" id="{00000000-0008-0000-0F00-000003000000}"/>
            </a:ext>
          </a:extLst>
        </xdr:cNvPr>
        <xdr:cNvSpPr/>
      </xdr:nvSpPr>
      <xdr:spPr>
        <a:xfrm>
          <a:off x="2476501" y="1493520"/>
          <a:ext cx="4434840" cy="335280"/>
        </a:xfrm>
        <a:prstGeom prst="roundRect">
          <a:avLst>
            <a:gd name="adj" fmla="val 50000"/>
          </a:avLst>
        </a:prstGeom>
        <a:solidFill>
          <a:srgbClr val="FFCC00"/>
        </a:solidFill>
      </xdr:spPr>
      <xdr:style>
        <a:lnRef idx="0">
          <a:schemeClr val="accent2"/>
        </a:lnRef>
        <a:fillRef idx="3">
          <a:schemeClr val="accent2"/>
        </a:fillRef>
        <a:effectRef idx="3">
          <a:schemeClr val="accent2"/>
        </a:effectRef>
        <a:fontRef idx="minor">
          <a:schemeClr val="lt1"/>
        </a:fontRef>
      </xdr:style>
      <xdr:txBody>
        <a:bodyPr vertOverflow="clip" rtlCol="0" anchor="b"/>
        <a:lstStyle/>
        <a:p>
          <a:endParaRPr lang="tr-TR"/>
        </a:p>
      </xdr:txBody>
    </xdr:sp>
    <xdr:clientData/>
  </xdr:twoCellAnchor>
  <xdr:twoCellAnchor>
    <xdr:from>
      <xdr:col>2</xdr:col>
      <xdr:colOff>45720</xdr:colOff>
      <xdr:row>3</xdr:row>
      <xdr:rowOff>15240</xdr:rowOff>
    </xdr:from>
    <xdr:to>
      <xdr:col>17</xdr:col>
      <xdr:colOff>428625</xdr:colOff>
      <xdr:row>7</xdr:row>
      <xdr:rowOff>0</xdr:rowOff>
    </xdr:to>
    <xdr:sp macro="" textlink="">
      <xdr:nvSpPr>
        <xdr:cNvPr id="4" name="3 Yuvarlatılmış Dikdörtgen">
          <a:extLst>
            <a:ext uri="{FF2B5EF4-FFF2-40B4-BE49-F238E27FC236}">
              <a16:creationId xmlns:a16="http://schemas.microsoft.com/office/drawing/2014/main" id="{00000000-0008-0000-0F00-000004000000}"/>
            </a:ext>
          </a:extLst>
        </xdr:cNvPr>
        <xdr:cNvSpPr/>
      </xdr:nvSpPr>
      <xdr:spPr>
        <a:xfrm>
          <a:off x="373380" y="563880"/>
          <a:ext cx="8673465" cy="716280"/>
        </a:xfrm>
        <a:prstGeom prst="roundRect">
          <a:avLst>
            <a:gd name="adj" fmla="val 27557"/>
          </a:avLst>
        </a:prstGeom>
        <a:solidFill>
          <a:schemeClr val="accent3">
            <a:lumMod val="75000"/>
          </a:schemeClr>
        </a:solidFill>
      </xdr:spPr>
      <xdr:style>
        <a:lnRef idx="0">
          <a:schemeClr val="dk1"/>
        </a:lnRef>
        <a:fillRef idx="3">
          <a:schemeClr val="dk1"/>
        </a:fillRef>
        <a:effectRef idx="3">
          <a:schemeClr val="dk1"/>
        </a:effectRef>
        <a:fontRef idx="minor">
          <a:schemeClr val="lt1"/>
        </a:fontRef>
      </xdr:style>
      <xdr:txBody>
        <a:bodyPr vertOverflow="clip" rtlCol="0" anchor="ctr">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lnSpc>
              <a:spcPct val="85000"/>
            </a:lnSpc>
          </a:pPr>
          <a:r>
            <a:rPr lang="tr-TR" sz="4000" b="1" cap="none" spc="50">
              <a:ln w="11430"/>
              <a:solidFill>
                <a:srgbClr val="FF3300"/>
              </a:solidFill>
              <a:effectLst>
                <a:outerShdw blurRad="76200" dist="50800" dir="5400000" algn="tl" rotWithShape="0">
                  <a:srgbClr val="000000">
                    <a:alpha val="65000"/>
                  </a:srgbClr>
                </a:outerShdw>
              </a:effectLst>
              <a:latin typeface="Algerian" panose="04020705040A02060702" pitchFamily="82" charset="0"/>
            </a:rPr>
            <a:t>SINIF  DEFTERİ  PROGRAMI</a:t>
          </a:r>
          <a:endParaRPr lang="en-US" sz="4000" b="1" cap="none" spc="50">
            <a:ln w="11430"/>
            <a:solidFill>
              <a:srgbClr val="FF3300"/>
            </a:solidFill>
            <a:effectLst>
              <a:outerShdw blurRad="76200" dist="50800" dir="5400000" algn="tl" rotWithShape="0">
                <a:srgbClr val="000000">
                  <a:alpha val="65000"/>
                </a:srgbClr>
              </a:outerShdw>
            </a:effectLst>
            <a:latin typeface="Algerian" panose="04020705040A02060702" pitchFamily="82" charset="0"/>
          </a:endParaRPr>
        </a:p>
      </xdr:txBody>
    </xdr:sp>
    <xdr:clientData/>
  </xdr:twoCellAnchor>
  <xdr:twoCellAnchor>
    <xdr:from>
      <xdr:col>10</xdr:col>
      <xdr:colOff>600075</xdr:colOff>
      <xdr:row>20</xdr:row>
      <xdr:rowOff>142875</xdr:rowOff>
    </xdr:from>
    <xdr:to>
      <xdr:col>17</xdr:col>
      <xdr:colOff>152400</xdr:colOff>
      <xdr:row>23</xdr:row>
      <xdr:rowOff>38100</xdr:rowOff>
    </xdr:to>
    <xdr:sp macro="" textlink="">
      <xdr:nvSpPr>
        <xdr:cNvPr id="6" name="5 Çapraz Köşesi Kesik Dikdörtgen">
          <a:hlinkClick xmlns:r="http://schemas.openxmlformats.org/officeDocument/2006/relationships" r:id="rId1"/>
          <a:extLst>
            <a:ext uri="{FF2B5EF4-FFF2-40B4-BE49-F238E27FC236}">
              <a16:creationId xmlns:a16="http://schemas.microsoft.com/office/drawing/2014/main" id="{00000000-0008-0000-0F00-000006000000}"/>
            </a:ext>
          </a:extLst>
        </xdr:cNvPr>
        <xdr:cNvSpPr/>
      </xdr:nvSpPr>
      <xdr:spPr>
        <a:xfrm>
          <a:off x="6086475" y="2733675"/>
          <a:ext cx="3819525" cy="381000"/>
        </a:xfrm>
        <a:prstGeom prst="snip2DiagRect">
          <a:avLst/>
        </a:prstGeom>
        <a:blipFill>
          <a:blip xmlns:r="http://schemas.openxmlformats.org/officeDocument/2006/relationships" r:embed="rId2"/>
          <a:tile tx="0" ty="0" sx="100000" sy="100000" flip="none" algn="tl"/>
        </a:blipFill>
      </xdr:spPr>
      <xdr:style>
        <a:lnRef idx="1">
          <a:schemeClr val="accent2"/>
        </a:lnRef>
        <a:fillRef idx="3">
          <a:schemeClr val="accent2"/>
        </a:fillRef>
        <a:effectRef idx="2">
          <a:schemeClr val="accent2"/>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TARİH GİRİŞİ</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oneCellAnchor>
    <xdr:from>
      <xdr:col>10</xdr:col>
      <xdr:colOff>581025</xdr:colOff>
      <xdr:row>17</xdr:row>
      <xdr:rowOff>99059</xdr:rowOff>
    </xdr:from>
    <xdr:ext cx="3141345" cy="518161"/>
    <xdr:sp macro="" textlink="">
      <xdr:nvSpPr>
        <xdr:cNvPr id="8" name="7 Çapraz Köşesi Kesik Dikdörtgen">
          <a:hlinkClick xmlns:r="http://schemas.openxmlformats.org/officeDocument/2006/relationships" r:id="rId3"/>
          <a:extLst>
            <a:ext uri="{FF2B5EF4-FFF2-40B4-BE49-F238E27FC236}">
              <a16:creationId xmlns:a16="http://schemas.microsoft.com/office/drawing/2014/main" id="{00000000-0008-0000-0F00-000008000000}"/>
            </a:ext>
          </a:extLst>
        </xdr:cNvPr>
        <xdr:cNvSpPr/>
      </xdr:nvSpPr>
      <xdr:spPr>
        <a:xfrm>
          <a:off x="5610225" y="3208019"/>
          <a:ext cx="3141345" cy="518161"/>
        </a:xfrm>
        <a:prstGeom prst="snip2DiagRect">
          <a:avLst/>
        </a:prstGeom>
        <a:pattFill prst="horzBrick">
          <a:fgClr>
            <a:srgbClr val="C00000"/>
          </a:fgClr>
          <a:bgClr>
            <a:schemeClr val="bg1"/>
          </a:bgClr>
        </a:pattFill>
      </xdr:spPr>
      <xdr:style>
        <a:lnRef idx="1">
          <a:schemeClr val="accent2"/>
        </a:lnRef>
        <a:fillRef idx="3">
          <a:schemeClr val="accent2"/>
        </a:fillRef>
        <a:effectRef idx="2">
          <a:schemeClr val="accent2"/>
        </a:effectRef>
        <a:fontRef idx="minor">
          <a:schemeClr val="lt1"/>
        </a:fontRef>
      </xdr:style>
      <xdr:txBody>
        <a:bodyPr vertOverflow="clip" rtlCol="0" anchor="ctr">
          <a:noAutofit/>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165100" dist="63500" dir="9000000" algn="tl">
                  <a:srgbClr val="0070C0">
                    <a:alpha val="63000"/>
                  </a:srgbClr>
                </a:outerShdw>
              </a:effectLst>
              <a:latin typeface="Algerian" panose="04020705040A02060702" pitchFamily="82" charset="0"/>
            </a:rPr>
            <a:t>SINIF</a:t>
          </a:r>
          <a:r>
            <a:rPr lang="tr-TR" sz="32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165100" dist="63500" dir="9000000" algn="tl">
                  <a:srgbClr val="0070C0">
                    <a:alpha val="63000"/>
                  </a:srgbClr>
                </a:outerShdw>
              </a:effectLst>
              <a:latin typeface="Algerian" panose="04020705040A02060702" pitchFamily="82" charset="0"/>
            </a:rPr>
            <a:t> DEFTERİ</a:t>
          </a:r>
          <a:endParaRPr lang="en-US" sz="3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165100" dist="63500" dir="9000000" algn="tl">
                <a:srgbClr val="0070C0">
                  <a:alpha val="63000"/>
                </a:srgbClr>
              </a:outerShdw>
            </a:effectLst>
            <a:latin typeface="Algerian" panose="04020705040A02060702" pitchFamily="82" charset="0"/>
          </a:endParaRPr>
        </a:p>
      </xdr:txBody>
    </xdr:sp>
    <xdr:clientData/>
  </xdr:oneCellAnchor>
  <xdr:oneCellAnchor>
    <xdr:from>
      <xdr:col>2</xdr:col>
      <xdr:colOff>276225</xdr:colOff>
      <xdr:row>7</xdr:row>
      <xdr:rowOff>70485</xdr:rowOff>
    </xdr:from>
    <xdr:ext cx="8315325" cy="624840"/>
    <xdr:sp macro="" textlink="">
      <xdr:nvSpPr>
        <xdr:cNvPr id="9" name="8 Metin kutusu">
          <a:extLst>
            <a:ext uri="{FF2B5EF4-FFF2-40B4-BE49-F238E27FC236}">
              <a16:creationId xmlns:a16="http://schemas.microsoft.com/office/drawing/2014/main" id="{00000000-0008-0000-0F00-000009000000}"/>
            </a:ext>
          </a:extLst>
        </xdr:cNvPr>
        <xdr:cNvSpPr txBox="1"/>
      </xdr:nvSpPr>
      <xdr:spPr>
        <a:xfrm>
          <a:off x="600075" y="1403985"/>
          <a:ext cx="8315325" cy="624840"/>
        </a:xfrm>
        <a:prstGeom prst="rect">
          <a:avLst/>
        </a:prstGeom>
        <a:solidFill>
          <a:srgbClr val="E1F808"/>
        </a:solidFill>
      </xdr:spPr>
      <xdr:style>
        <a:lnRef idx="0">
          <a:scrgbClr r="0" g="0" b="0"/>
        </a:lnRef>
        <a:fillRef idx="0">
          <a:scrgbClr r="0" g="0" b="0"/>
        </a:fillRef>
        <a:effectRef idx="0">
          <a:scrgbClr r="0" g="0" b="0"/>
        </a:effectRef>
        <a:fontRef idx="minor">
          <a:schemeClr val="tx1"/>
        </a:fontRef>
      </xdr:style>
      <xdr:txBody>
        <a:bodyPr vertOverflow="clip" wrap="square" rtlCol="0" anchor="ctr">
          <a:noAutofit/>
          <a:scene3d>
            <a:camera prst="orthographicFront">
              <a:rot lat="0" lon="0" rev="0"/>
            </a:camera>
            <a:lightRig rig="glow" dir="tl">
              <a:rot lat="0" lon="0" rev="10200000"/>
            </a:lightRig>
          </a:scene3d>
          <a:sp3d extrusionH="88900" contourW="6350">
            <a:bevelT h="107950"/>
            <a:bevelB w="127000" h="50800" prst="riblet"/>
            <a:extrusionClr>
              <a:schemeClr val="bg1"/>
            </a:extrusionClr>
            <a:contourClr>
              <a:srgbClr val="99CCFF"/>
            </a:contourClr>
          </a:sp3d>
        </a:bodyPr>
        <a:lstStyle/>
        <a:p>
          <a:pPr algn="ctr"/>
          <a:r>
            <a:rPr lang="tr-TR" sz="4000" b="1" i="0" u="none" cap="none" spc="0" baseline="0">
              <a:ln w="11430"/>
              <a:solidFill>
                <a:srgbClr val="7030A0"/>
              </a:solidFill>
              <a:effectLst>
                <a:glow>
                  <a:schemeClr val="tx2">
                    <a:lumMod val="60000"/>
                    <a:lumOff val="40000"/>
                    <a:alpha val="8000"/>
                  </a:schemeClr>
                </a:glow>
                <a:outerShdw blurRad="80000" dist="40000" dir="5040000" algn="tl">
                  <a:srgbClr val="000000">
                    <a:alpha val="30000"/>
                  </a:srgbClr>
                </a:outerShdw>
                <a:reflection endPos="1000" dist="50800" dir="5400000" sy="-100000" algn="bl" rotWithShape="0"/>
              </a:effectLst>
              <a:latin typeface="Algerian" panose="04020705040A02060702" pitchFamily="82" charset="0"/>
            </a:rPr>
            <a:t>2022</a:t>
          </a:r>
          <a:r>
            <a:rPr lang="tr-TR" sz="3200" b="1" i="0" u="none" cap="none" spc="0" baseline="0">
              <a:ln w="11430"/>
              <a:solidFill>
                <a:srgbClr val="7030A0"/>
              </a:solidFill>
              <a:effectLst>
                <a:glow>
                  <a:schemeClr val="tx2">
                    <a:lumMod val="60000"/>
                    <a:lumOff val="40000"/>
                    <a:alpha val="8000"/>
                  </a:schemeClr>
                </a:glow>
                <a:outerShdw blurRad="80000" dist="40000" dir="5040000" algn="tl">
                  <a:srgbClr val="000000">
                    <a:alpha val="30000"/>
                  </a:srgbClr>
                </a:outerShdw>
                <a:reflection endPos="1000" dist="50800" dir="5400000" sy="-100000" algn="bl" rotWithShape="0"/>
              </a:effectLst>
              <a:latin typeface="Algerian" panose="04020705040A02060702" pitchFamily="82" charset="0"/>
            </a:rPr>
            <a:t>     4. S I N I F L A R     </a:t>
          </a:r>
          <a:r>
            <a:rPr lang="tr-TR" sz="4000" b="1" i="0" u="none" cap="none" spc="0" baseline="0">
              <a:ln w="11430"/>
              <a:solidFill>
                <a:srgbClr val="7030A0"/>
              </a:solidFill>
              <a:effectLst>
                <a:glow>
                  <a:schemeClr val="tx2">
                    <a:lumMod val="60000"/>
                    <a:lumOff val="40000"/>
                    <a:alpha val="8000"/>
                  </a:schemeClr>
                </a:glow>
                <a:outerShdw blurRad="80000" dist="40000" dir="5040000" algn="tl">
                  <a:srgbClr val="000000">
                    <a:alpha val="30000"/>
                  </a:srgbClr>
                </a:outerShdw>
                <a:reflection endPos="1000" dist="50800" dir="5400000" sy="-100000" algn="bl" rotWithShape="0"/>
              </a:effectLst>
              <a:latin typeface="Algerian" panose="04020705040A02060702" pitchFamily="82" charset="0"/>
            </a:rPr>
            <a:t>2023</a:t>
          </a:r>
          <a:endParaRPr lang="en-US" sz="4000" b="1" i="0" u="none" cap="none" spc="0">
            <a:ln w="11430"/>
            <a:solidFill>
              <a:srgbClr val="7030A0"/>
            </a:solidFill>
            <a:effectLst>
              <a:glow>
                <a:schemeClr val="tx2">
                  <a:lumMod val="60000"/>
                  <a:lumOff val="40000"/>
                  <a:alpha val="8000"/>
                </a:schemeClr>
              </a:glow>
              <a:outerShdw blurRad="80000" dist="40000" dir="5040000" algn="tl">
                <a:srgbClr val="000000">
                  <a:alpha val="30000"/>
                </a:srgbClr>
              </a:outerShdw>
              <a:reflection endPos="1000" dist="50800" dir="5400000" sy="-100000" algn="bl" rotWithShape="0"/>
            </a:effectLst>
            <a:latin typeface="Algerian" panose="04020705040A02060702" pitchFamily="82" charset="0"/>
          </a:endParaRPr>
        </a:p>
      </xdr:txBody>
    </xdr:sp>
    <xdr:clientData/>
  </xdr:oneCellAnchor>
  <xdr:twoCellAnchor>
    <xdr:from>
      <xdr:col>2</xdr:col>
      <xdr:colOff>1</xdr:colOff>
      <xdr:row>17</xdr:row>
      <xdr:rowOff>9525</xdr:rowOff>
    </xdr:from>
    <xdr:to>
      <xdr:col>10</xdr:col>
      <xdr:colOff>142876</xdr:colOff>
      <xdr:row>18</xdr:row>
      <xdr:rowOff>142875</xdr:rowOff>
    </xdr:to>
    <xdr:sp macro="" textlink="">
      <xdr:nvSpPr>
        <xdr:cNvPr id="10" name="9 Çapraz Köşesi Kesik Dikdörtgen">
          <a:extLst>
            <a:ext uri="{FF2B5EF4-FFF2-40B4-BE49-F238E27FC236}">
              <a16:creationId xmlns:a16="http://schemas.microsoft.com/office/drawing/2014/main" id="{00000000-0008-0000-0F00-00000A000000}"/>
            </a:ext>
          </a:extLst>
        </xdr:cNvPr>
        <xdr:cNvSpPr/>
      </xdr:nvSpPr>
      <xdr:spPr>
        <a:xfrm>
          <a:off x="142876" y="2486025"/>
          <a:ext cx="4781550" cy="323850"/>
        </a:xfrm>
        <a:prstGeom prst="snip2DiagRect">
          <a:avLst/>
        </a:prstGeom>
        <a:solidFill>
          <a:schemeClr val="accent3">
            <a:lumMod val="60000"/>
            <a:lumOff val="40000"/>
          </a:schemeClr>
        </a:solidFill>
      </xdr:spPr>
      <xdr:style>
        <a:lnRef idx="1">
          <a:schemeClr val="dk1"/>
        </a:lnRef>
        <a:fillRef idx="3">
          <a:schemeClr val="dk1"/>
        </a:fillRef>
        <a:effectRef idx="2">
          <a:schemeClr val="dk1"/>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DERS</a:t>
          </a:r>
          <a:r>
            <a:rPr lang="tr-TR" sz="18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KAZANIM/KONU  </a:t>
          </a:r>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GİRİŞİ</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2</xdr:col>
      <xdr:colOff>89536</xdr:colOff>
      <xdr:row>19</xdr:row>
      <xdr:rowOff>40005</xdr:rowOff>
    </xdr:from>
    <xdr:to>
      <xdr:col>4</xdr:col>
      <xdr:colOff>584836</xdr:colOff>
      <xdr:row>20</xdr:row>
      <xdr:rowOff>145125</xdr:rowOff>
    </xdr:to>
    <xdr:sp macro="" textlink="">
      <xdr:nvSpPr>
        <xdr:cNvPr id="11" name="10 Çapraz Köşesi Kesik Dikdörtgen">
          <a:hlinkClick xmlns:r="http://schemas.openxmlformats.org/officeDocument/2006/relationships" r:id="rId4"/>
          <a:extLst>
            <a:ext uri="{FF2B5EF4-FFF2-40B4-BE49-F238E27FC236}">
              <a16:creationId xmlns:a16="http://schemas.microsoft.com/office/drawing/2014/main" id="{00000000-0008-0000-0F00-00000B000000}"/>
            </a:ext>
          </a:extLst>
        </xdr:cNvPr>
        <xdr:cNvSpPr/>
      </xdr:nvSpPr>
      <xdr:spPr>
        <a:xfrm>
          <a:off x="417196" y="3636645"/>
          <a:ext cx="1714500" cy="288000"/>
        </a:xfrm>
        <a:prstGeom prst="snip2DiagRect">
          <a:avLst/>
        </a:prstGeom>
        <a:solidFill>
          <a:srgbClr val="FF0000"/>
        </a:solidFill>
        <a:effectLst>
          <a:outerShdw blurRad="50800" dist="38100" dir="8100000" algn="tr" rotWithShape="0">
            <a:prstClr val="black">
              <a:alpha val="40000"/>
            </a:prstClr>
          </a:outerShdw>
        </a:effectLst>
      </xdr:spPr>
      <xdr:style>
        <a:lnRef idx="1">
          <a:schemeClr val="accent2"/>
        </a:lnRef>
        <a:fillRef idx="3">
          <a:schemeClr val="accent2"/>
        </a:fillRef>
        <a:effectRef idx="2">
          <a:schemeClr val="accent2"/>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6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SOSYAL BİLGİLER</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2</xdr:col>
      <xdr:colOff>156210</xdr:colOff>
      <xdr:row>21</xdr:row>
      <xdr:rowOff>0</xdr:rowOff>
    </xdr:from>
    <xdr:to>
      <xdr:col>5</xdr:col>
      <xdr:colOff>19410</xdr:colOff>
      <xdr:row>22</xdr:row>
      <xdr:rowOff>105120</xdr:rowOff>
    </xdr:to>
    <xdr:sp macro="" textlink="">
      <xdr:nvSpPr>
        <xdr:cNvPr id="12" name="11 Çapraz Köşesi Kesik Dikdörtgen">
          <a:hlinkClick xmlns:r="http://schemas.openxmlformats.org/officeDocument/2006/relationships" r:id="rId5"/>
          <a:extLst>
            <a:ext uri="{FF2B5EF4-FFF2-40B4-BE49-F238E27FC236}">
              <a16:creationId xmlns:a16="http://schemas.microsoft.com/office/drawing/2014/main" id="{00000000-0008-0000-0F00-00000C000000}"/>
            </a:ext>
          </a:extLst>
        </xdr:cNvPr>
        <xdr:cNvSpPr/>
      </xdr:nvSpPr>
      <xdr:spPr>
        <a:xfrm>
          <a:off x="480060" y="4000500"/>
          <a:ext cx="1692000" cy="295620"/>
        </a:xfrm>
        <a:prstGeom prst="snip2DiagRect">
          <a:avLst/>
        </a:prstGeom>
        <a:solidFill>
          <a:srgbClr val="FFC000"/>
        </a:solidFill>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TÜRKÇE</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2</xdr:col>
      <xdr:colOff>209550</xdr:colOff>
      <xdr:row>22</xdr:row>
      <xdr:rowOff>169545</xdr:rowOff>
    </xdr:from>
    <xdr:to>
      <xdr:col>5</xdr:col>
      <xdr:colOff>144750</xdr:colOff>
      <xdr:row>24</xdr:row>
      <xdr:rowOff>91785</xdr:rowOff>
    </xdr:to>
    <xdr:sp macro="" textlink="">
      <xdr:nvSpPr>
        <xdr:cNvPr id="13" name="12 Çapraz Köşesi Kesik Dikdörtgen">
          <a:hlinkClick xmlns:r="http://schemas.openxmlformats.org/officeDocument/2006/relationships" r:id="rId6"/>
          <a:extLst>
            <a:ext uri="{FF2B5EF4-FFF2-40B4-BE49-F238E27FC236}">
              <a16:creationId xmlns:a16="http://schemas.microsoft.com/office/drawing/2014/main" id="{00000000-0008-0000-0F00-00000D000000}"/>
            </a:ext>
          </a:extLst>
        </xdr:cNvPr>
        <xdr:cNvSpPr/>
      </xdr:nvSpPr>
      <xdr:spPr>
        <a:xfrm>
          <a:off x="533400" y="4360545"/>
          <a:ext cx="1764000" cy="303240"/>
        </a:xfrm>
        <a:prstGeom prst="snip2DiagRect">
          <a:avLst/>
        </a:prstGeom>
        <a:solidFill>
          <a:schemeClr val="tx2">
            <a:lumMod val="60000"/>
            <a:lumOff val="40000"/>
          </a:schemeClr>
        </a:solidFill>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MATEMATİK</a:t>
          </a:r>
        </a:p>
      </xdr:txBody>
    </xdr:sp>
    <xdr:clientData/>
  </xdr:twoCellAnchor>
  <xdr:twoCellAnchor>
    <xdr:from>
      <xdr:col>5</xdr:col>
      <xdr:colOff>434339</xdr:colOff>
      <xdr:row>21</xdr:row>
      <xdr:rowOff>100965</xdr:rowOff>
    </xdr:from>
    <xdr:to>
      <xdr:col>8</xdr:col>
      <xdr:colOff>305159</xdr:colOff>
      <xdr:row>22</xdr:row>
      <xdr:rowOff>170085</xdr:rowOff>
    </xdr:to>
    <xdr:sp macro="" textlink="">
      <xdr:nvSpPr>
        <xdr:cNvPr id="14" name="13 Çapraz Köşesi Kesik Dikdörtgen">
          <a:hlinkClick xmlns:r="http://schemas.openxmlformats.org/officeDocument/2006/relationships" r:id="rId7"/>
          <a:extLst>
            <a:ext uri="{FF2B5EF4-FFF2-40B4-BE49-F238E27FC236}">
              <a16:creationId xmlns:a16="http://schemas.microsoft.com/office/drawing/2014/main" id="{00000000-0008-0000-0F00-00000E000000}"/>
            </a:ext>
          </a:extLst>
        </xdr:cNvPr>
        <xdr:cNvSpPr/>
      </xdr:nvSpPr>
      <xdr:spPr>
        <a:xfrm>
          <a:off x="2590799" y="4063365"/>
          <a:ext cx="1692000" cy="252000"/>
        </a:xfrm>
        <a:prstGeom prst="snip2DiagRect">
          <a:avLst/>
        </a:prstGeom>
        <a:solidFill>
          <a:srgbClr val="99FF99"/>
        </a:solidFill>
        <a:effectLst>
          <a:outerShdw blurRad="50800" dist="38100" dir="8100000" algn="tr" rotWithShape="0">
            <a:prstClr val="black">
              <a:alpha val="40000"/>
            </a:prstClr>
          </a:outerShdw>
        </a:effectLst>
      </xdr:spPr>
      <xdr:style>
        <a:lnRef idx="1">
          <a:schemeClr val="accent6"/>
        </a:lnRef>
        <a:fillRef idx="3">
          <a:schemeClr val="accent6"/>
        </a:fillRef>
        <a:effectRef idx="2">
          <a:schemeClr val="accent6"/>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4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GÖRSEL SANATLAR</a:t>
          </a:r>
          <a:endParaRPr lang="en-US" sz="12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5</xdr:col>
      <xdr:colOff>386715</xdr:colOff>
      <xdr:row>19</xdr:row>
      <xdr:rowOff>47625</xdr:rowOff>
    </xdr:from>
    <xdr:to>
      <xdr:col>7</xdr:col>
      <xdr:colOff>404655</xdr:colOff>
      <xdr:row>20</xdr:row>
      <xdr:rowOff>152745</xdr:rowOff>
    </xdr:to>
    <xdr:sp macro="" textlink="">
      <xdr:nvSpPr>
        <xdr:cNvPr id="15" name="14 Çapraz Köşesi Kesik Dikdörtgen">
          <a:hlinkClick xmlns:r="http://schemas.openxmlformats.org/officeDocument/2006/relationships" r:id="rId8"/>
          <a:extLst>
            <a:ext uri="{FF2B5EF4-FFF2-40B4-BE49-F238E27FC236}">
              <a16:creationId xmlns:a16="http://schemas.microsoft.com/office/drawing/2014/main" id="{00000000-0008-0000-0F00-00000F000000}"/>
            </a:ext>
          </a:extLst>
        </xdr:cNvPr>
        <xdr:cNvSpPr/>
      </xdr:nvSpPr>
      <xdr:spPr>
        <a:xfrm>
          <a:off x="2543175" y="3644265"/>
          <a:ext cx="1260000" cy="288000"/>
        </a:xfrm>
        <a:prstGeom prst="snip2DiagRect">
          <a:avLst/>
        </a:prstGeom>
        <a:effectLst>
          <a:outerShdw blurRad="50800" dist="38100" dir="8100000" algn="tr" rotWithShape="0">
            <a:prstClr val="black">
              <a:alpha val="40000"/>
            </a:prstClr>
          </a:outerShdw>
        </a:effectLst>
      </xdr:spPr>
      <xdr:style>
        <a:lnRef idx="1">
          <a:schemeClr val="accent5"/>
        </a:lnRef>
        <a:fillRef idx="3">
          <a:schemeClr val="accent5"/>
        </a:fillRef>
        <a:effectRef idx="2">
          <a:schemeClr val="accent5"/>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MÜZİK</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5</xdr:col>
      <xdr:colOff>535304</xdr:colOff>
      <xdr:row>23</xdr:row>
      <xdr:rowOff>121920</xdr:rowOff>
    </xdr:from>
    <xdr:to>
      <xdr:col>10</xdr:col>
      <xdr:colOff>525780</xdr:colOff>
      <xdr:row>25</xdr:row>
      <xdr:rowOff>8160</xdr:rowOff>
    </xdr:to>
    <xdr:sp macro="" textlink="">
      <xdr:nvSpPr>
        <xdr:cNvPr id="16" name="15 Çapraz Köşesi Kesik Dikdörtgen">
          <a:hlinkClick xmlns:r="http://schemas.openxmlformats.org/officeDocument/2006/relationships" r:id="rId9"/>
          <a:extLst>
            <a:ext uri="{FF2B5EF4-FFF2-40B4-BE49-F238E27FC236}">
              <a16:creationId xmlns:a16="http://schemas.microsoft.com/office/drawing/2014/main" id="{00000000-0008-0000-0F00-000010000000}"/>
            </a:ext>
          </a:extLst>
        </xdr:cNvPr>
        <xdr:cNvSpPr/>
      </xdr:nvSpPr>
      <xdr:spPr>
        <a:xfrm>
          <a:off x="2691764" y="4450080"/>
          <a:ext cx="2863216" cy="252000"/>
        </a:xfrm>
        <a:prstGeom prst="snip2DiagRect">
          <a:avLst/>
        </a:prstGeom>
        <a:solidFill>
          <a:schemeClr val="accent3">
            <a:lumMod val="75000"/>
          </a:schemeClr>
        </a:solidFill>
        <a:effectLst>
          <a:outerShdw blurRad="50800" dist="38100" dir="8100000" algn="tr" rotWithShape="0">
            <a:prstClr val="black">
              <a:alpha val="40000"/>
            </a:prstClr>
          </a:outerShdw>
        </a:effectLst>
      </xdr:spPr>
      <xdr:style>
        <a:lnRef idx="1">
          <a:schemeClr val="accent4"/>
        </a:lnRef>
        <a:fillRef idx="3">
          <a:schemeClr val="accent4"/>
        </a:fillRef>
        <a:effectRef idx="2">
          <a:schemeClr val="accent4"/>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BEDEN EĞİTİMİ ve OYUN </a:t>
          </a:r>
          <a:endParaRPr lang="en-US" sz="16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2</xdr:col>
      <xdr:colOff>281940</xdr:colOff>
      <xdr:row>24</xdr:row>
      <xdr:rowOff>161925</xdr:rowOff>
    </xdr:from>
    <xdr:to>
      <xdr:col>5</xdr:col>
      <xdr:colOff>394335</xdr:colOff>
      <xdr:row>27</xdr:row>
      <xdr:rowOff>85725</xdr:rowOff>
    </xdr:to>
    <xdr:sp macro="" textlink="">
      <xdr:nvSpPr>
        <xdr:cNvPr id="17" name="16 Çapraz Köşesi Kesik Dikdörtgen">
          <a:hlinkClick xmlns:r="http://schemas.openxmlformats.org/officeDocument/2006/relationships" r:id="rId10"/>
          <a:extLst>
            <a:ext uri="{FF2B5EF4-FFF2-40B4-BE49-F238E27FC236}">
              <a16:creationId xmlns:a16="http://schemas.microsoft.com/office/drawing/2014/main" id="{00000000-0008-0000-0F00-000011000000}"/>
            </a:ext>
          </a:extLst>
        </xdr:cNvPr>
        <xdr:cNvSpPr/>
      </xdr:nvSpPr>
      <xdr:spPr>
        <a:xfrm>
          <a:off x="605790" y="4733925"/>
          <a:ext cx="1941195" cy="495300"/>
        </a:xfrm>
        <a:prstGeom prst="snip2DiagRect">
          <a:avLst/>
        </a:prstGeom>
        <a:solidFill>
          <a:srgbClr val="0070C0"/>
        </a:solidFill>
        <a:ln>
          <a:noFill/>
        </a:ln>
        <a:effectLst>
          <a:outerShdw blurRad="50800" dist="38100" dir="8100000" algn="tr" rotWithShape="0">
            <a:prstClr val="black">
              <a:alpha val="40000"/>
            </a:prstClr>
          </a:outerShdw>
        </a:effectLst>
      </xdr:spPr>
      <xdr:style>
        <a:lnRef idx="1">
          <a:schemeClr val="accent2"/>
        </a:lnRef>
        <a:fillRef idx="3">
          <a:schemeClr val="accent2"/>
        </a:fillRef>
        <a:effectRef idx="2">
          <a:schemeClr val="accent2"/>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İNSAN</a:t>
          </a:r>
          <a:r>
            <a:rPr lang="tr-TR" sz="1000" b="1" cap="none" spc="0" baseline="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 HAKLARI , YURTTAŞLIK VE DEMOKRASİ</a:t>
          </a:r>
          <a:endParaRPr lang="en-US" sz="1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10</xdr:col>
      <xdr:colOff>600075</xdr:colOff>
      <xdr:row>23</xdr:row>
      <xdr:rowOff>104775</xdr:rowOff>
    </xdr:from>
    <xdr:to>
      <xdr:col>17</xdr:col>
      <xdr:colOff>152400</xdr:colOff>
      <xdr:row>26</xdr:row>
      <xdr:rowOff>0</xdr:rowOff>
    </xdr:to>
    <xdr:sp macro="" textlink="">
      <xdr:nvSpPr>
        <xdr:cNvPr id="7" name="6 Çapraz Köşesi Kesik Dikdörtgen">
          <a:hlinkClick xmlns:r="http://schemas.openxmlformats.org/officeDocument/2006/relationships" r:id="rId11"/>
          <a:extLst>
            <a:ext uri="{FF2B5EF4-FFF2-40B4-BE49-F238E27FC236}">
              <a16:creationId xmlns:a16="http://schemas.microsoft.com/office/drawing/2014/main" id="{00000000-0008-0000-0F00-000007000000}"/>
            </a:ext>
          </a:extLst>
        </xdr:cNvPr>
        <xdr:cNvSpPr/>
      </xdr:nvSpPr>
      <xdr:spPr>
        <a:xfrm>
          <a:off x="6086475" y="3181350"/>
          <a:ext cx="3819525" cy="381000"/>
        </a:xfrm>
        <a:prstGeom prst="snip2DiagRect">
          <a:avLst/>
        </a:prstGeom>
        <a:blipFill>
          <a:blip xmlns:r="http://schemas.openxmlformats.org/officeDocument/2006/relationships" r:embed="rId12"/>
          <a:tile tx="0" ty="0" sx="100000" sy="100000" flip="none" algn="tl"/>
        </a:blipFill>
      </xdr:spPr>
      <xdr:style>
        <a:lnRef idx="1">
          <a:schemeClr val="accent2"/>
        </a:lnRef>
        <a:fillRef idx="3">
          <a:schemeClr val="accent2"/>
        </a:fillRef>
        <a:effectRef idx="2">
          <a:schemeClr val="accent2"/>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TOPLU KAZANIM GİRİŞİ</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15</xdr:col>
      <xdr:colOff>123825</xdr:colOff>
      <xdr:row>27</xdr:row>
      <xdr:rowOff>0</xdr:rowOff>
    </xdr:from>
    <xdr:to>
      <xdr:col>17</xdr:col>
      <xdr:colOff>428625</xdr:colOff>
      <xdr:row>30</xdr:row>
      <xdr:rowOff>0</xdr:rowOff>
    </xdr:to>
    <xdr:sp macro="" textlink="">
      <xdr:nvSpPr>
        <xdr:cNvPr id="20" name="19 Şeritli Sağ Ok">
          <a:hlinkClick xmlns:r="http://schemas.openxmlformats.org/officeDocument/2006/relationships" r:id="rId13"/>
          <a:extLst>
            <a:ext uri="{FF2B5EF4-FFF2-40B4-BE49-F238E27FC236}">
              <a16:creationId xmlns:a16="http://schemas.microsoft.com/office/drawing/2014/main" id="{00000000-0008-0000-0F00-000014000000}"/>
            </a:ext>
          </a:extLst>
        </xdr:cNvPr>
        <xdr:cNvSpPr/>
      </xdr:nvSpPr>
      <xdr:spPr>
        <a:xfrm>
          <a:off x="7953375" y="4000500"/>
          <a:ext cx="828675" cy="571500"/>
        </a:xfrm>
        <a:prstGeom prst="striped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tr-TR" sz="1600" b="1">
              <a:solidFill>
                <a:srgbClr val="FFFF00"/>
              </a:solidFill>
            </a:rPr>
            <a:t>OKU</a:t>
          </a:r>
        </a:p>
      </xdr:txBody>
    </xdr:sp>
    <xdr:clientData/>
  </xdr:twoCellAnchor>
  <xdr:twoCellAnchor>
    <xdr:from>
      <xdr:col>6</xdr:col>
      <xdr:colOff>259080</xdr:colOff>
      <xdr:row>25</xdr:row>
      <xdr:rowOff>106680</xdr:rowOff>
    </xdr:from>
    <xdr:to>
      <xdr:col>10</xdr:col>
      <xdr:colOff>228600</xdr:colOff>
      <xdr:row>27</xdr:row>
      <xdr:rowOff>28920</xdr:rowOff>
    </xdr:to>
    <xdr:sp macro="" textlink="">
      <xdr:nvSpPr>
        <xdr:cNvPr id="29" name="12 Çapraz Köşesi Kesik Dikdörtgen">
          <a:hlinkClick xmlns:r="http://schemas.openxmlformats.org/officeDocument/2006/relationships" r:id="rId14"/>
          <a:extLst>
            <a:ext uri="{FF2B5EF4-FFF2-40B4-BE49-F238E27FC236}">
              <a16:creationId xmlns:a16="http://schemas.microsoft.com/office/drawing/2014/main" id="{00000000-0008-0000-0F00-00001D000000}"/>
            </a:ext>
          </a:extLst>
        </xdr:cNvPr>
        <xdr:cNvSpPr/>
      </xdr:nvSpPr>
      <xdr:spPr>
        <a:xfrm>
          <a:off x="3021330" y="4869180"/>
          <a:ext cx="2169795" cy="303240"/>
        </a:xfrm>
        <a:prstGeom prst="snip2DiagRect">
          <a:avLst/>
        </a:prstGeom>
        <a:solidFill>
          <a:srgbClr val="FF0000"/>
        </a:solidFill>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600" b="1" cap="none" spc="0">
              <a:ln w="11430"/>
              <a:solidFill>
                <a:srgbClr val="FFFF66"/>
              </a:solidFill>
              <a:effectLst>
                <a:outerShdw blurRad="80000" dist="40000" dir="5040000" algn="tl">
                  <a:srgbClr val="000000">
                    <a:alpha val="30000"/>
                  </a:srgbClr>
                </a:outerShdw>
              </a:effectLst>
            </a:rPr>
            <a:t>TRAFİK GÜVENLİĞİ</a:t>
          </a:r>
        </a:p>
      </xdr:txBody>
    </xdr:sp>
    <xdr:clientData/>
  </xdr:twoCellAnchor>
  <xdr:twoCellAnchor>
    <xdr:from>
      <xdr:col>2</xdr:col>
      <xdr:colOff>594360</xdr:colOff>
      <xdr:row>29</xdr:row>
      <xdr:rowOff>85725</xdr:rowOff>
    </xdr:from>
    <xdr:to>
      <xdr:col>6</xdr:col>
      <xdr:colOff>81915</xdr:colOff>
      <xdr:row>31</xdr:row>
      <xdr:rowOff>7965</xdr:rowOff>
    </xdr:to>
    <xdr:sp macro="" textlink="">
      <xdr:nvSpPr>
        <xdr:cNvPr id="21" name="14 Çapraz Köşesi Kesik Dikdörtgen">
          <a:hlinkClick xmlns:r="http://schemas.openxmlformats.org/officeDocument/2006/relationships" r:id="rId15" tooltip="https://www.youtube.com/watch?v=e54OGuAavsk"/>
          <a:extLst>
            <a:ext uri="{FF2B5EF4-FFF2-40B4-BE49-F238E27FC236}">
              <a16:creationId xmlns:a16="http://schemas.microsoft.com/office/drawing/2014/main" id="{00000000-0008-0000-0F00-000015000000}"/>
            </a:ext>
          </a:extLst>
        </xdr:cNvPr>
        <xdr:cNvSpPr/>
      </xdr:nvSpPr>
      <xdr:spPr>
        <a:xfrm>
          <a:off x="918210" y="5610225"/>
          <a:ext cx="1925955" cy="303240"/>
        </a:xfrm>
        <a:prstGeom prst="snip2DiagRect">
          <a:avLst/>
        </a:prstGeom>
        <a:effectLst>
          <a:outerShdw blurRad="50800" dist="38100" dir="8100000" algn="tr" rotWithShape="0">
            <a:prstClr val="black">
              <a:alpha val="40000"/>
            </a:prstClr>
          </a:outerShdw>
        </a:effectLst>
      </xdr:spPr>
      <xdr:style>
        <a:lnRef idx="1">
          <a:schemeClr val="accent5"/>
        </a:lnRef>
        <a:fillRef idx="3">
          <a:schemeClr val="accent5"/>
        </a:fillRef>
        <a:effectRef idx="2">
          <a:schemeClr val="accent5"/>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Köprü Oluşturma</a:t>
          </a:r>
          <a:endParaRPr lang="en-US" sz="18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endParaRPr>
        </a:p>
      </xdr:txBody>
    </xdr:sp>
    <xdr:clientData/>
  </xdr:twoCellAnchor>
  <xdr:twoCellAnchor>
    <xdr:from>
      <xdr:col>11</xdr:col>
      <xdr:colOff>41910</xdr:colOff>
      <xdr:row>28</xdr:row>
      <xdr:rowOff>127635</xdr:rowOff>
    </xdr:from>
    <xdr:to>
      <xdr:col>14</xdr:col>
      <xdr:colOff>592455</xdr:colOff>
      <xdr:row>30</xdr:row>
      <xdr:rowOff>49875</xdr:rowOff>
    </xdr:to>
    <xdr:sp macro="" textlink="">
      <xdr:nvSpPr>
        <xdr:cNvPr id="24" name="14 Çapraz Köşesi Kesik Dikdörtgen">
          <a:hlinkClick xmlns:r="http://schemas.openxmlformats.org/officeDocument/2006/relationships" r:id="rId13"/>
          <a:extLst>
            <a:ext uri="{FF2B5EF4-FFF2-40B4-BE49-F238E27FC236}">
              <a16:creationId xmlns:a16="http://schemas.microsoft.com/office/drawing/2014/main" id="{00000000-0008-0000-0F00-000018000000}"/>
            </a:ext>
          </a:extLst>
        </xdr:cNvPr>
        <xdr:cNvSpPr/>
      </xdr:nvSpPr>
      <xdr:spPr>
        <a:xfrm>
          <a:off x="5614035" y="5461635"/>
          <a:ext cx="2379345" cy="303240"/>
        </a:xfrm>
        <a:prstGeom prst="snip2DiagRect">
          <a:avLst/>
        </a:prstGeom>
        <a:gradFill>
          <a:gsLst>
            <a:gs pos="0">
              <a:srgbClr val="C00000"/>
            </a:gs>
            <a:gs pos="80000">
              <a:schemeClr val="accent5">
                <a:shade val="93000"/>
                <a:satMod val="130000"/>
              </a:schemeClr>
            </a:gs>
            <a:gs pos="100000">
              <a:schemeClr val="accent5">
                <a:shade val="94000"/>
                <a:satMod val="135000"/>
              </a:schemeClr>
            </a:gs>
          </a:gsLst>
        </a:gradFill>
        <a:effectLst>
          <a:outerShdw blurRad="50800" dist="38100" dir="8100000" algn="tr" rotWithShape="0">
            <a:prstClr val="black">
              <a:alpha val="40000"/>
            </a:prstClr>
          </a:outerShdw>
        </a:effectLst>
      </xdr:spPr>
      <xdr:style>
        <a:lnRef idx="1">
          <a:schemeClr val="accent5"/>
        </a:lnRef>
        <a:fillRef idx="3">
          <a:schemeClr val="accent5"/>
        </a:fillRef>
        <a:effectRef idx="2">
          <a:schemeClr val="accent5"/>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800" b="1" cap="none" spc="0">
              <a:ln w="11430"/>
              <a:solidFill>
                <a:srgbClr val="FFC000"/>
              </a:solidFill>
              <a:effectLst>
                <a:outerShdw blurRad="80000" dist="40000" dir="5040000" algn="tl">
                  <a:srgbClr val="000000">
                    <a:alpha val="30000"/>
                  </a:srgbClr>
                </a:outerShdw>
              </a:effectLst>
            </a:rPr>
            <a:t>Köprü</a:t>
          </a:r>
          <a:r>
            <a:rPr lang="tr-TR" sz="1800" b="1" cap="none" spc="0" baseline="0">
              <a:ln w="11430"/>
              <a:solidFill>
                <a:srgbClr val="FFC000"/>
              </a:solidFill>
              <a:effectLst>
                <a:outerShdw blurRad="80000" dist="40000" dir="5040000" algn="tl">
                  <a:srgbClr val="000000">
                    <a:alpha val="30000"/>
                  </a:srgbClr>
                </a:outerShdw>
              </a:effectLst>
            </a:rPr>
            <a:t> Oluşturma OKU</a:t>
          </a:r>
          <a:endParaRPr lang="en-US" sz="1800" b="1" cap="none" spc="0">
            <a:ln w="11430"/>
            <a:solidFill>
              <a:srgbClr val="FFC000"/>
            </a:solidFill>
            <a:effectLst>
              <a:outerShdw blurRad="80000" dist="40000" dir="5040000" algn="tl">
                <a:srgbClr val="000000">
                  <a:alpha val="30000"/>
                </a:srgbClr>
              </a:outerShdw>
            </a:effectLst>
          </a:endParaRPr>
        </a:p>
      </xdr:txBody>
    </xdr:sp>
    <xdr:clientData/>
  </xdr:twoCellAnchor>
  <xdr:twoCellAnchor>
    <xdr:from>
      <xdr:col>11</xdr:col>
      <xdr:colOff>68580</xdr:colOff>
      <xdr:row>26</xdr:row>
      <xdr:rowOff>60960</xdr:rowOff>
    </xdr:from>
    <xdr:to>
      <xdr:col>14</xdr:col>
      <xdr:colOff>457200</xdr:colOff>
      <xdr:row>27</xdr:row>
      <xdr:rowOff>166080</xdr:rowOff>
    </xdr:to>
    <xdr:sp macro="" textlink="">
      <xdr:nvSpPr>
        <xdr:cNvPr id="23" name="12 Çapraz Köşesi Kesik Dikdörtgen">
          <a:hlinkClick xmlns:r="http://schemas.openxmlformats.org/officeDocument/2006/relationships" r:id="rId16"/>
          <a:extLst>
            <a:ext uri="{FF2B5EF4-FFF2-40B4-BE49-F238E27FC236}">
              <a16:creationId xmlns:a16="http://schemas.microsoft.com/office/drawing/2014/main" id="{00000000-0008-0000-0F00-000017000000}"/>
            </a:ext>
          </a:extLst>
        </xdr:cNvPr>
        <xdr:cNvSpPr/>
      </xdr:nvSpPr>
      <xdr:spPr>
        <a:xfrm>
          <a:off x="5707380" y="4815840"/>
          <a:ext cx="2217420" cy="288000"/>
        </a:xfrm>
        <a:prstGeom prst="snip2DiagRect">
          <a:avLst/>
        </a:prstGeom>
        <a:solidFill>
          <a:srgbClr val="00B050"/>
        </a:solidFill>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800" b="1" cap="none" spc="0">
              <a:ln w="11430"/>
              <a:solidFill>
                <a:schemeClr val="bg1"/>
              </a:solidFill>
              <a:effectLst>
                <a:outerShdw blurRad="80000" dist="40000" dir="5040000" algn="tl">
                  <a:srgbClr val="000000">
                    <a:alpha val="30000"/>
                  </a:srgbClr>
                </a:outerShdw>
              </a:effectLst>
            </a:rPr>
            <a:t>FEN BİLİMLERİ</a:t>
          </a:r>
        </a:p>
      </xdr:txBody>
    </xdr:sp>
    <xdr:clientData/>
  </xdr:twoCellAnchor>
  <xdr:twoCellAnchor>
    <xdr:from>
      <xdr:col>8</xdr:col>
      <xdr:colOff>72390</xdr:colOff>
      <xdr:row>19</xdr:row>
      <xdr:rowOff>57150</xdr:rowOff>
    </xdr:from>
    <xdr:to>
      <xdr:col>10</xdr:col>
      <xdr:colOff>261780</xdr:colOff>
      <xdr:row>20</xdr:row>
      <xdr:rowOff>162270</xdr:rowOff>
    </xdr:to>
    <xdr:sp macro="" textlink="">
      <xdr:nvSpPr>
        <xdr:cNvPr id="22" name="14 Çapraz Köşesi Kesik Dikdörtgen">
          <a:hlinkClick xmlns:r="http://schemas.openxmlformats.org/officeDocument/2006/relationships" r:id="rId17"/>
          <a:extLst>
            <a:ext uri="{FF2B5EF4-FFF2-40B4-BE49-F238E27FC236}">
              <a16:creationId xmlns:a16="http://schemas.microsoft.com/office/drawing/2014/main" id="{00000000-0008-0000-0F00-000016000000}"/>
            </a:ext>
          </a:extLst>
        </xdr:cNvPr>
        <xdr:cNvSpPr/>
      </xdr:nvSpPr>
      <xdr:spPr>
        <a:xfrm>
          <a:off x="3996690" y="3676650"/>
          <a:ext cx="1227615" cy="295620"/>
        </a:xfrm>
        <a:prstGeom prst="snip2DiagRect">
          <a:avLst/>
        </a:prstGeom>
        <a:solidFill>
          <a:srgbClr val="FFC000"/>
        </a:solidFill>
        <a:effectLst>
          <a:outerShdw blurRad="50800" dist="38100" dir="8100000" algn="tr" rotWithShape="0">
            <a:prstClr val="black">
              <a:alpha val="40000"/>
            </a:prstClr>
          </a:outerShdw>
        </a:effectLst>
      </xdr:spPr>
      <xdr:style>
        <a:lnRef idx="1">
          <a:schemeClr val="accent5"/>
        </a:lnRef>
        <a:fillRef idx="3">
          <a:schemeClr val="accent5"/>
        </a:fillRef>
        <a:effectRef idx="2">
          <a:schemeClr val="accent5"/>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1800" b="1" cap="none" spc="0">
              <a:ln w="11430"/>
              <a:solidFill>
                <a:srgbClr val="C00000"/>
              </a:solidFill>
              <a:effectLst>
                <a:outerShdw blurRad="80000" dist="40000" dir="5040000" algn="tl">
                  <a:srgbClr val="000000">
                    <a:alpha val="30000"/>
                  </a:srgbClr>
                </a:outerShdw>
              </a:effectLst>
            </a:rPr>
            <a:t>İNGİLİZCE</a:t>
          </a:r>
          <a:endParaRPr lang="en-US" sz="1800" b="1" cap="none" spc="0">
            <a:ln w="11430"/>
            <a:solidFill>
              <a:srgbClr val="C00000"/>
            </a:solidFill>
            <a:effectLst>
              <a:outerShdw blurRad="80000" dist="40000" dir="5040000" algn="tl">
                <a:srgbClr val="000000">
                  <a:alpha val="30000"/>
                </a:srgbClr>
              </a:outerShdw>
            </a:effectLst>
          </a:endParaRPr>
        </a:p>
      </xdr:txBody>
    </xdr:sp>
    <xdr:clientData/>
  </xdr:twoCellAnchor>
  <xdr:twoCellAnchor>
    <xdr:from>
      <xdr:col>2</xdr:col>
      <xdr:colOff>396240</xdr:colOff>
      <xdr:row>27</xdr:row>
      <xdr:rowOff>91439</xdr:rowOff>
    </xdr:from>
    <xdr:to>
      <xdr:col>5</xdr:col>
      <xdr:colOff>508635</xdr:colOff>
      <xdr:row>29</xdr:row>
      <xdr:rowOff>13679</xdr:rowOff>
    </xdr:to>
    <xdr:sp macro="" textlink="">
      <xdr:nvSpPr>
        <xdr:cNvPr id="25" name="16 Çapraz Köşesi Kesik Dikdörtgen">
          <a:hlinkClick xmlns:r="http://schemas.openxmlformats.org/officeDocument/2006/relationships" r:id="rId18"/>
          <a:extLst>
            <a:ext uri="{FF2B5EF4-FFF2-40B4-BE49-F238E27FC236}">
              <a16:creationId xmlns:a16="http://schemas.microsoft.com/office/drawing/2014/main" id="{00000000-0008-0000-0F00-000019000000}"/>
            </a:ext>
          </a:extLst>
        </xdr:cNvPr>
        <xdr:cNvSpPr/>
      </xdr:nvSpPr>
      <xdr:spPr>
        <a:xfrm>
          <a:off x="720090" y="5234939"/>
          <a:ext cx="1941195" cy="303240"/>
        </a:xfrm>
        <a:prstGeom prst="snip2DiagRect">
          <a:avLst/>
        </a:prstGeom>
        <a:solidFill>
          <a:srgbClr val="00B050"/>
        </a:solidFill>
        <a:ln>
          <a:noFill/>
        </a:ln>
        <a:effectLst>
          <a:outerShdw blurRad="50800" dist="38100" dir="8100000" algn="tr" rotWithShape="0">
            <a:prstClr val="black">
              <a:alpha val="40000"/>
            </a:prstClr>
          </a:outerShdw>
        </a:effectLst>
      </xdr:spPr>
      <xdr:style>
        <a:lnRef idx="1">
          <a:schemeClr val="accent2"/>
        </a:lnRef>
        <a:fillRef idx="3">
          <a:schemeClr val="accent2"/>
        </a:fillRef>
        <a:effectRef idx="2">
          <a:schemeClr val="accent2"/>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ctr"/>
          <a:r>
            <a:rPr lang="tr-TR" sz="1000" b="1" cap="none" spc="0">
              <a:ln w="11430"/>
              <a:gradFill>
                <a:gsLst>
                  <a:gs pos="0">
                    <a:schemeClr val="accent6">
                      <a:tint val="90000"/>
                      <a:satMod val="120000"/>
                    </a:schemeClr>
                  </a:gs>
                  <a:gs pos="25000">
                    <a:schemeClr val="accent6">
                      <a:tint val="93000"/>
                      <a:satMod val="120000"/>
                    </a:schemeClr>
                  </a:gs>
                  <a:gs pos="50000">
                    <a:schemeClr val="accent6">
                      <a:shade val="89000"/>
                      <a:satMod val="110000"/>
                    </a:schemeClr>
                  </a:gs>
                  <a:gs pos="75000">
                    <a:schemeClr val="accent6">
                      <a:tint val="93000"/>
                      <a:satMod val="120000"/>
                    </a:schemeClr>
                  </a:gs>
                  <a:gs pos="100000">
                    <a:schemeClr val="accent6">
                      <a:tint val="90000"/>
                      <a:satMod val="120000"/>
                    </a:schemeClr>
                  </a:gs>
                </a:gsLst>
                <a:lin ang="5400000"/>
              </a:gradFill>
              <a:effectLst>
                <a:outerShdw blurRad="80000" dist="40000" dir="5040000" algn="tl">
                  <a:srgbClr val="000000">
                    <a:alpha val="30000"/>
                  </a:srgbClr>
                </a:outerShdw>
              </a:effectLst>
            </a:rPr>
            <a:t>DİN KÜLTÜRÜ VE AHLAK </a:t>
          </a:r>
          <a:r>
            <a:rPr lang="tr-TR" sz="1000" b="1" cap="none" spc="0">
              <a:ln w="11430"/>
              <a:solidFill>
                <a:schemeClr val="tx2">
                  <a:lumMod val="60000"/>
                  <a:lumOff val="40000"/>
                </a:schemeClr>
              </a:solidFill>
              <a:effectLst>
                <a:outerShdw blurRad="80000" dist="40000" dir="5040000" algn="tl">
                  <a:srgbClr val="000000">
                    <a:alpha val="30000"/>
                  </a:srgbClr>
                </a:outerShdw>
              </a:effectLst>
            </a:rPr>
            <a:t>BİLGİSİ</a:t>
          </a:r>
          <a:endParaRPr lang="en-US" sz="1000" b="1" cap="none" spc="0">
            <a:ln w="11430"/>
            <a:solidFill>
              <a:schemeClr val="tx2">
                <a:lumMod val="60000"/>
                <a:lumOff val="40000"/>
              </a:schemeClr>
            </a:solidFill>
            <a:effectLst>
              <a:outerShdw blurRad="80000" dist="40000" dir="5040000" algn="tl">
                <a:srgbClr val="000000">
                  <a:alpha val="30000"/>
                </a:srgbClr>
              </a:outerShdw>
            </a:effectLst>
          </a:endParaRPr>
        </a:p>
      </xdr:txBody>
    </xdr:sp>
    <xdr:clientData/>
  </xdr:twoCellAnchor>
  <xdr:twoCellAnchor>
    <xdr:from>
      <xdr:col>6</xdr:col>
      <xdr:colOff>392430</xdr:colOff>
      <xdr:row>28</xdr:row>
      <xdr:rowOff>30480</xdr:rowOff>
    </xdr:from>
    <xdr:to>
      <xdr:col>10</xdr:col>
      <xdr:colOff>361950</xdr:colOff>
      <xdr:row>29</xdr:row>
      <xdr:rowOff>143220</xdr:rowOff>
    </xdr:to>
    <xdr:sp macro="" textlink="">
      <xdr:nvSpPr>
        <xdr:cNvPr id="26" name="12 Çapraz Köşesi Kesik Dikdörtgen">
          <a:hlinkClick xmlns:r="http://schemas.openxmlformats.org/officeDocument/2006/relationships" r:id="rId19"/>
          <a:extLst>
            <a:ext uri="{FF2B5EF4-FFF2-40B4-BE49-F238E27FC236}">
              <a16:creationId xmlns:a16="http://schemas.microsoft.com/office/drawing/2014/main" id="{00000000-0008-0000-0F00-00001A000000}"/>
            </a:ext>
          </a:extLst>
        </xdr:cNvPr>
        <xdr:cNvSpPr/>
      </xdr:nvSpPr>
      <xdr:spPr>
        <a:xfrm>
          <a:off x="3154680" y="5364480"/>
          <a:ext cx="2169795" cy="303240"/>
        </a:xfrm>
        <a:prstGeom prst="snip2DiagRect">
          <a:avLst/>
        </a:prstGeom>
        <a:solidFill>
          <a:srgbClr val="FF0000"/>
        </a:solidFill>
        <a:effectLst>
          <a:outerShdw blurRad="50800" dist="38100" dir="8100000" algn="tr" rotWithShape="0">
            <a:prstClr val="black">
              <a:alpha val="40000"/>
            </a:prstClr>
          </a:outerShdw>
        </a:effectLst>
      </xdr:spPr>
      <xdr:style>
        <a:lnRef idx="1">
          <a:schemeClr val="accent3"/>
        </a:lnRef>
        <a:fillRef idx="3">
          <a:schemeClr val="accent3"/>
        </a:fillRef>
        <a:effectRef idx="2">
          <a:schemeClr val="accent3"/>
        </a:effectRef>
        <a:fontRef idx="minor">
          <a:schemeClr val="lt1"/>
        </a:fontRef>
      </xdr:style>
      <xdr:txBody>
        <a:bodyPr vertOverflow="clip" rtlCol="0" anchor="ctr">
          <a:scene3d>
            <a:camera prst="orthographicFront"/>
            <a:lightRig rig="glow" dir="tl">
              <a:rot lat="0" lon="0" rev="5400000"/>
            </a:lightRig>
          </a:scene3d>
          <a:sp3d contourW="12700">
            <a:bevelT w="25400" h="25400"/>
            <a:contourClr>
              <a:schemeClr val="accent6">
                <a:shade val="73000"/>
              </a:schemeClr>
            </a:contourClr>
          </a:sp3d>
        </a:bodyPr>
        <a:lstStyle/>
        <a:p>
          <a:pPr algn="l"/>
          <a:r>
            <a:rPr lang="tr-TR" sz="900" b="1" cap="none" spc="0">
              <a:ln w="11430"/>
              <a:solidFill>
                <a:srgbClr val="FFFF66"/>
              </a:solidFill>
              <a:effectLst>
                <a:outerShdw blurRad="80000" dist="40000" dir="5040000" algn="tl">
                  <a:srgbClr val="000000">
                    <a:alpha val="30000"/>
                  </a:srgbClr>
                </a:outerShdw>
              </a:effectLst>
            </a:rPr>
            <a:t>HAFTALIK</a:t>
          </a:r>
          <a:r>
            <a:rPr lang="tr-TR" sz="900" b="1" cap="none" spc="0" baseline="0">
              <a:ln w="11430"/>
              <a:solidFill>
                <a:srgbClr val="FFFF66"/>
              </a:solidFill>
              <a:effectLst>
                <a:outerShdw blurRad="80000" dist="40000" dir="5040000" algn="tl">
                  <a:srgbClr val="000000">
                    <a:alpha val="30000"/>
                  </a:srgbClr>
                </a:outerShdw>
              </a:effectLst>
            </a:rPr>
            <a:t> DERS PROGRAMI OLUŞTURMA</a:t>
          </a:r>
          <a:endParaRPr lang="tr-TR" sz="1600" b="1" cap="none" spc="0">
            <a:ln w="11430"/>
            <a:solidFill>
              <a:srgbClr val="FFFF66"/>
            </a:solidFill>
            <a:effectLst>
              <a:outerShdw blurRad="80000" dist="40000" dir="5040000" algn="tl">
                <a:srgbClr val="000000">
                  <a:alpha val="30000"/>
                </a:srgbClr>
              </a:outerShdw>
            </a:effectLst>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167640</xdr:colOff>
      <xdr:row>1</xdr:row>
      <xdr:rowOff>60960</xdr:rowOff>
    </xdr:from>
    <xdr:to>
      <xdr:col>4</xdr:col>
      <xdr:colOff>210421</xdr:colOff>
      <xdr:row>3</xdr:row>
      <xdr:rowOff>53372</xdr:rowOff>
    </xdr:to>
    <xdr:pic>
      <xdr:nvPicPr>
        <xdr:cNvPr id="3" name="4 Resim">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stretch>
          <a:fillRect/>
        </a:stretch>
      </xdr:blipFill>
      <xdr:spPr>
        <a:xfrm>
          <a:off x="1386840" y="243840"/>
          <a:ext cx="1261981" cy="3581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205740</xdr:colOff>
      <xdr:row>0</xdr:row>
      <xdr:rowOff>5715</xdr:rowOff>
    </xdr:from>
    <xdr:to>
      <xdr:col>1</xdr:col>
      <xdr:colOff>436720</xdr:colOff>
      <xdr:row>5</xdr:row>
      <xdr:rowOff>22648</xdr:rowOff>
    </xdr:to>
    <xdr:pic>
      <xdr:nvPicPr>
        <xdr:cNvPr id="5" name="6 Resim" descr="Home.png">
          <a:hlinkClick xmlns:r="http://schemas.openxmlformats.org/officeDocument/2006/relationships" r:id="rId1"/>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205740" y="5715"/>
          <a:ext cx="840580" cy="9313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304801</xdr:colOff>
      <xdr:row>13</xdr:row>
      <xdr:rowOff>110491</xdr:rowOff>
    </xdr:from>
    <xdr:to>
      <xdr:col>3</xdr:col>
      <xdr:colOff>323851</xdr:colOff>
      <xdr:row>19</xdr:row>
      <xdr:rowOff>129541</xdr:rowOff>
    </xdr:to>
    <xdr:sp macro="" textlink="">
      <xdr:nvSpPr>
        <xdr:cNvPr id="22" name="Metin kutusu 21">
          <a:extLst>
            <a:ext uri="{FF2B5EF4-FFF2-40B4-BE49-F238E27FC236}">
              <a16:creationId xmlns:a16="http://schemas.microsoft.com/office/drawing/2014/main" id="{00000000-0008-0000-0100-000016000000}"/>
            </a:ext>
          </a:extLst>
        </xdr:cNvPr>
        <xdr:cNvSpPr txBox="1"/>
      </xdr:nvSpPr>
      <xdr:spPr>
        <a:xfrm>
          <a:off x="304801" y="2503171"/>
          <a:ext cx="1893570" cy="111633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tr-TR">
            <a:effectLst/>
          </a:endParaRPr>
        </a:p>
        <a:p>
          <a:r>
            <a:rPr lang="tr-TR" sz="1100">
              <a:latin typeface="Kayra" panose="020F0702020204020204" pitchFamily="34" charset="0"/>
            </a:rPr>
            <a:t>Programda değiştirmek</a:t>
          </a:r>
          <a:r>
            <a:rPr lang="tr-TR" sz="1100" baseline="0">
              <a:latin typeface="Kayra" panose="020F0702020204020204" pitchFamily="34" charset="0"/>
            </a:rPr>
            <a:t> istediğiniz dersi başlığıyla beraber seçin.</a:t>
          </a:r>
          <a:endParaRPr lang="tr-TR" sz="1100">
            <a:latin typeface="Kayra" panose="020F0702020204020204" pitchFamily="34" charset="0"/>
          </a:endParaRPr>
        </a:p>
      </xdr:txBody>
    </xdr:sp>
    <xdr:clientData/>
  </xdr:twoCellAnchor>
  <xdr:twoCellAnchor>
    <xdr:from>
      <xdr:col>0</xdr:col>
      <xdr:colOff>329565</xdr:colOff>
      <xdr:row>28</xdr:row>
      <xdr:rowOff>66675</xdr:rowOff>
    </xdr:from>
    <xdr:to>
      <xdr:col>2</xdr:col>
      <xdr:colOff>615315</xdr:colOff>
      <xdr:row>41</xdr:row>
      <xdr:rowOff>144781</xdr:rowOff>
    </xdr:to>
    <xdr:sp macro="" textlink="">
      <xdr:nvSpPr>
        <xdr:cNvPr id="27" name="Metin kutusu 26">
          <a:extLst>
            <a:ext uri="{FF2B5EF4-FFF2-40B4-BE49-F238E27FC236}">
              <a16:creationId xmlns:a16="http://schemas.microsoft.com/office/drawing/2014/main" id="{00000000-0008-0000-0100-00001B000000}"/>
            </a:ext>
          </a:extLst>
        </xdr:cNvPr>
        <xdr:cNvSpPr txBox="1"/>
      </xdr:nvSpPr>
      <xdr:spPr>
        <a:xfrm>
          <a:off x="329565" y="5202555"/>
          <a:ext cx="1535430" cy="2455546"/>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tr-TR" sz="1100"/>
        </a:p>
        <a:p>
          <a:r>
            <a:rPr lang="tr-TR" sz="1100">
              <a:latin typeface="Kayra" panose="020F0702020204020204" pitchFamily="34" charset="0"/>
            </a:rPr>
            <a:t>Seçilen kutuların sağ üst köşesine gidildiğinde 4 kenarlı bir ok işareti çıkacaktır.İşareti gördükten sonra fareye basılı tutup sayfada boş bir yere sürükleyin.</a:t>
          </a:r>
        </a:p>
      </xdr:txBody>
    </xdr:sp>
    <xdr:clientData/>
  </xdr:twoCellAnchor>
  <xdr:twoCellAnchor>
    <xdr:from>
      <xdr:col>0</xdr:col>
      <xdr:colOff>581025</xdr:colOff>
      <xdr:row>53</xdr:row>
      <xdr:rowOff>0</xdr:rowOff>
    </xdr:from>
    <xdr:to>
      <xdr:col>3</xdr:col>
      <xdr:colOff>466725</xdr:colOff>
      <xdr:row>65</xdr:row>
      <xdr:rowOff>129540</xdr:rowOff>
    </xdr:to>
    <xdr:sp macro="" textlink="">
      <xdr:nvSpPr>
        <xdr:cNvPr id="29" name="Metin kutusu 28">
          <a:extLst>
            <a:ext uri="{FF2B5EF4-FFF2-40B4-BE49-F238E27FC236}">
              <a16:creationId xmlns:a16="http://schemas.microsoft.com/office/drawing/2014/main" id="{00000000-0008-0000-0100-00001D000000}"/>
            </a:ext>
          </a:extLst>
        </xdr:cNvPr>
        <xdr:cNvSpPr txBox="1"/>
      </xdr:nvSpPr>
      <xdr:spPr>
        <a:xfrm>
          <a:off x="581025" y="9707880"/>
          <a:ext cx="1760220" cy="232410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tr-TR">
            <a:effectLst/>
          </a:endParaRPr>
        </a:p>
        <a:p>
          <a:r>
            <a:rPr lang="tr-TR" sz="1100">
              <a:latin typeface="Kayra" panose="020F0702020204020204" pitchFamily="34" charset="0"/>
            </a:rPr>
            <a:t>Şekildeki gibi</a:t>
          </a:r>
          <a:r>
            <a:rPr lang="tr-TR" sz="1100" baseline="0">
              <a:latin typeface="Kayra" panose="020F0702020204020204" pitchFamily="34" charset="0"/>
            </a:rPr>
            <a:t> dersi sürükledikten sonra, yerine yerleştirmek istediğiniz diğer dersi de aynı işlemleri tekrarlayarak ders programını kendi programınıza uyarlayabilirisiniz.                           </a:t>
          </a:r>
          <a:r>
            <a:rPr lang="tr-TR" sz="1100" baseline="0">
              <a:solidFill>
                <a:srgbClr val="00B0F0"/>
              </a:solidFill>
              <a:latin typeface="Kayra" panose="020F0702020204020204" pitchFamily="34" charset="0"/>
            </a:rPr>
            <a:t>www.egitimhane.com </a:t>
          </a:r>
          <a:endParaRPr lang="tr-TR" sz="1100">
            <a:solidFill>
              <a:srgbClr val="00B0F0"/>
            </a:solidFill>
            <a:latin typeface="Kayra" panose="020F0702020204020204" pitchFamily="34" charset="0"/>
          </a:endParaRPr>
        </a:p>
      </xdr:txBody>
    </xdr:sp>
    <xdr:clientData/>
  </xdr:twoCellAnchor>
  <xdr:twoCellAnchor editAs="oneCell">
    <xdr:from>
      <xdr:col>3</xdr:col>
      <xdr:colOff>110378</xdr:colOff>
      <xdr:row>1</xdr:row>
      <xdr:rowOff>84603</xdr:rowOff>
    </xdr:from>
    <xdr:to>
      <xdr:col>13</xdr:col>
      <xdr:colOff>514351</xdr:colOff>
      <xdr:row>5</xdr:row>
      <xdr:rowOff>4817</xdr:rowOff>
    </xdr:to>
    <xdr:sp macro="" textlink="">
      <xdr:nvSpPr>
        <xdr:cNvPr id="31" name="2 Aynı Yanın Köşesi Yuvarlatılmış Dikdörtgen">
          <a:extLst>
            <a:ext uri="{FF2B5EF4-FFF2-40B4-BE49-F238E27FC236}">
              <a16:creationId xmlns:a16="http://schemas.microsoft.com/office/drawing/2014/main" id="{00000000-0008-0000-0100-00001F000000}"/>
            </a:ext>
          </a:extLst>
        </xdr:cNvPr>
        <xdr:cNvSpPr>
          <a:spLocks noChangeAspect="1"/>
        </xdr:cNvSpPr>
      </xdr:nvSpPr>
      <xdr:spPr>
        <a:xfrm>
          <a:off x="1984898" y="252243"/>
          <a:ext cx="6499973" cy="65173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0</xdr:col>
      <xdr:colOff>90209</xdr:colOff>
      <xdr:row>5</xdr:row>
      <xdr:rowOff>11990</xdr:rowOff>
    </xdr:from>
    <xdr:to>
      <xdr:col>14</xdr:col>
      <xdr:colOff>349513</xdr:colOff>
      <xdr:row>5</xdr:row>
      <xdr:rowOff>118781</xdr:rowOff>
    </xdr:to>
    <xdr:sp macro="" textlink="">
      <xdr:nvSpPr>
        <xdr:cNvPr id="32" name="3 Dikdörtgen">
          <a:extLst>
            <a:ext uri="{FF2B5EF4-FFF2-40B4-BE49-F238E27FC236}">
              <a16:creationId xmlns:a16="http://schemas.microsoft.com/office/drawing/2014/main" id="{00000000-0008-0000-0100-000020000000}"/>
            </a:ext>
          </a:extLst>
        </xdr:cNvPr>
        <xdr:cNvSpPr>
          <a:spLocks noChangeAspect="1"/>
        </xdr:cNvSpPr>
      </xdr:nvSpPr>
      <xdr:spPr>
        <a:xfrm>
          <a:off x="90209" y="880670"/>
          <a:ext cx="8793704"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3</xdr:col>
      <xdr:colOff>211231</xdr:colOff>
      <xdr:row>2</xdr:row>
      <xdr:rowOff>39779</xdr:rowOff>
    </xdr:from>
    <xdr:to>
      <xdr:col>13</xdr:col>
      <xdr:colOff>424704</xdr:colOff>
      <xdr:row>4</xdr:row>
      <xdr:rowOff>148813</xdr:rowOff>
    </xdr:to>
    <xdr:sp macro="" textlink="">
      <xdr:nvSpPr>
        <xdr:cNvPr id="33" name="4 Dikdörtgen">
          <a:extLst>
            <a:ext uri="{FF2B5EF4-FFF2-40B4-BE49-F238E27FC236}">
              <a16:creationId xmlns:a16="http://schemas.microsoft.com/office/drawing/2014/main" id="{00000000-0008-0000-0100-000021000000}"/>
            </a:ext>
          </a:extLst>
        </xdr:cNvPr>
        <xdr:cNvSpPr>
          <a:spLocks noChangeAspect="1"/>
        </xdr:cNvSpPr>
      </xdr:nvSpPr>
      <xdr:spPr>
        <a:xfrm>
          <a:off x="2085751" y="375059"/>
          <a:ext cx="6309473" cy="47479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HAFTALIK DERS</a:t>
          </a:r>
          <a:r>
            <a:rPr lang="tr-TR" sz="1800" b="1" baseline="0"/>
            <a:t> PROGRAMI OLUŞTURMA</a:t>
          </a:r>
          <a:endParaRPr lang="tr-TR" sz="1800" b="1"/>
        </a:p>
      </xdr:txBody>
    </xdr:sp>
    <xdr:clientData/>
  </xdr:twoCellAnchor>
  <xdr:twoCellAnchor editAs="oneCell">
    <xdr:from>
      <xdr:col>0</xdr:col>
      <xdr:colOff>236220</xdr:colOff>
      <xdr:row>0</xdr:row>
      <xdr:rowOff>15240</xdr:rowOff>
    </xdr:from>
    <xdr:to>
      <xdr:col>2</xdr:col>
      <xdr:colOff>502920</xdr:colOff>
      <xdr:row>5</xdr:row>
      <xdr:rowOff>87630</xdr:rowOff>
    </xdr:to>
    <xdr:grpSp>
      <xdr:nvGrpSpPr>
        <xdr:cNvPr id="34" name="11 Grup">
          <a:hlinkClick xmlns:r="http://schemas.openxmlformats.org/officeDocument/2006/relationships" r:id="rId1"/>
          <a:extLst>
            <a:ext uri="{FF2B5EF4-FFF2-40B4-BE49-F238E27FC236}">
              <a16:creationId xmlns:a16="http://schemas.microsoft.com/office/drawing/2014/main" id="{00000000-0008-0000-0100-000022000000}"/>
            </a:ext>
          </a:extLst>
        </xdr:cNvPr>
        <xdr:cNvGrpSpPr>
          <a:grpSpLocks noChangeAspect="1"/>
        </xdr:cNvGrpSpPr>
      </xdr:nvGrpSpPr>
      <xdr:grpSpPr bwMode="auto">
        <a:xfrm>
          <a:off x="236220" y="15240"/>
          <a:ext cx="1485900" cy="1034415"/>
          <a:chOff x="605117" y="201707"/>
          <a:chExt cx="1749803" cy="809625"/>
        </a:xfrm>
      </xdr:grpSpPr>
      <xdr:pic>
        <xdr:nvPicPr>
          <xdr:cNvPr id="35" name="12 Resim" descr="Home.png">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36" name="6 Metin kutusu">
            <a:hlinkClick xmlns:r="http://schemas.openxmlformats.org/officeDocument/2006/relationships" r:id="rId1"/>
            <a:extLst>
              <a:ext uri="{FF2B5EF4-FFF2-40B4-BE49-F238E27FC236}">
                <a16:creationId xmlns:a16="http://schemas.microsoft.com/office/drawing/2014/main" id="{00000000-0008-0000-0100-000024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twoCellAnchor editAs="oneCell">
    <xdr:from>
      <xdr:col>3</xdr:col>
      <xdr:colOff>533400</xdr:colOff>
      <xdr:row>7</xdr:row>
      <xdr:rowOff>137160</xdr:rowOff>
    </xdr:from>
    <xdr:to>
      <xdr:col>13</xdr:col>
      <xdr:colOff>335280</xdr:colOff>
      <xdr:row>25</xdr:row>
      <xdr:rowOff>106680</xdr:rowOff>
    </xdr:to>
    <xdr:pic>
      <xdr:nvPicPr>
        <xdr:cNvPr id="43" name="Resim 42">
          <a:extLst>
            <a:ext uri="{FF2B5EF4-FFF2-40B4-BE49-F238E27FC236}">
              <a16:creationId xmlns:a16="http://schemas.microsoft.com/office/drawing/2014/main" id="{00000000-0008-0000-0100-00002B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07920" y="1432560"/>
          <a:ext cx="6050280" cy="3261360"/>
        </a:xfrm>
        <a:prstGeom prst="rect">
          <a:avLst/>
        </a:prstGeom>
      </xdr:spPr>
    </xdr:pic>
    <xdr:clientData/>
  </xdr:twoCellAnchor>
  <xdr:twoCellAnchor>
    <xdr:from>
      <xdr:col>3</xdr:col>
      <xdr:colOff>240031</xdr:colOff>
      <xdr:row>16</xdr:row>
      <xdr:rowOff>173356</xdr:rowOff>
    </xdr:from>
    <xdr:to>
      <xdr:col>6</xdr:col>
      <xdr:colOff>259080</xdr:colOff>
      <xdr:row>18</xdr:row>
      <xdr:rowOff>121920</xdr:rowOff>
    </xdr:to>
    <xdr:cxnSp macro="">
      <xdr:nvCxnSpPr>
        <xdr:cNvPr id="23" name="Düz Ok Bağlayıcısı 22">
          <a:extLst>
            <a:ext uri="{FF2B5EF4-FFF2-40B4-BE49-F238E27FC236}">
              <a16:creationId xmlns:a16="http://schemas.microsoft.com/office/drawing/2014/main" id="{00000000-0008-0000-0100-000017000000}"/>
            </a:ext>
          </a:extLst>
        </xdr:cNvPr>
        <xdr:cNvCxnSpPr/>
      </xdr:nvCxnSpPr>
      <xdr:spPr>
        <a:xfrm>
          <a:off x="2114551" y="3114676"/>
          <a:ext cx="1893569" cy="314324"/>
        </a:xfrm>
        <a:prstGeom prst="straightConnector1">
          <a:avLst/>
        </a:prstGeom>
        <a:ln>
          <a:tailEnd type="arrow" w="lg" len="lg"/>
        </a:ln>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3</xdr:col>
      <xdr:colOff>510540</xdr:colOff>
      <xdr:row>26</xdr:row>
      <xdr:rowOff>137160</xdr:rowOff>
    </xdr:from>
    <xdr:to>
      <xdr:col>13</xdr:col>
      <xdr:colOff>327660</xdr:colOff>
      <xdr:row>44</xdr:row>
      <xdr:rowOff>175260</xdr:rowOff>
    </xdr:to>
    <xdr:pic>
      <xdr:nvPicPr>
        <xdr:cNvPr id="56" name="Resim 55">
          <a:hlinkClick xmlns:r="http://schemas.openxmlformats.org/officeDocument/2006/relationships" r:id="rId4"/>
          <a:extLst>
            <a:ext uri="{FF2B5EF4-FFF2-40B4-BE49-F238E27FC236}">
              <a16:creationId xmlns:a16="http://schemas.microsoft.com/office/drawing/2014/main" id="{00000000-0008-0000-0100-000038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385060" y="4907280"/>
          <a:ext cx="6065520" cy="3329940"/>
        </a:xfrm>
        <a:prstGeom prst="rect">
          <a:avLst/>
        </a:prstGeom>
      </xdr:spPr>
    </xdr:pic>
    <xdr:clientData/>
  </xdr:twoCellAnchor>
  <xdr:twoCellAnchor>
    <xdr:from>
      <xdr:col>2</xdr:col>
      <xdr:colOff>533400</xdr:colOff>
      <xdr:row>33</xdr:row>
      <xdr:rowOff>0</xdr:rowOff>
    </xdr:from>
    <xdr:to>
      <xdr:col>6</xdr:col>
      <xdr:colOff>464820</xdr:colOff>
      <xdr:row>36</xdr:row>
      <xdr:rowOff>76200</xdr:rowOff>
    </xdr:to>
    <xdr:cxnSp macro="">
      <xdr:nvCxnSpPr>
        <xdr:cNvPr id="28" name="Düz Ok Bağlayıcısı 27">
          <a:extLst>
            <a:ext uri="{FF2B5EF4-FFF2-40B4-BE49-F238E27FC236}">
              <a16:creationId xmlns:a16="http://schemas.microsoft.com/office/drawing/2014/main" id="{00000000-0008-0000-0100-00001C000000}"/>
            </a:ext>
          </a:extLst>
        </xdr:cNvPr>
        <xdr:cNvCxnSpPr/>
      </xdr:nvCxnSpPr>
      <xdr:spPr>
        <a:xfrm>
          <a:off x="1783080" y="6050280"/>
          <a:ext cx="2430780" cy="624840"/>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506731</xdr:colOff>
      <xdr:row>35</xdr:row>
      <xdr:rowOff>179069</xdr:rowOff>
    </xdr:from>
    <xdr:to>
      <xdr:col>7</xdr:col>
      <xdr:colOff>60961</xdr:colOff>
      <xdr:row>37</xdr:row>
      <xdr:rowOff>0</xdr:rowOff>
    </xdr:to>
    <xdr:sp macro="" textlink="">
      <xdr:nvSpPr>
        <xdr:cNvPr id="26" name="Dörtlü Ok 25">
          <a:extLst>
            <a:ext uri="{FF2B5EF4-FFF2-40B4-BE49-F238E27FC236}">
              <a16:creationId xmlns:a16="http://schemas.microsoft.com/office/drawing/2014/main" id="{00000000-0008-0000-0100-00001A000000}"/>
            </a:ext>
          </a:extLst>
        </xdr:cNvPr>
        <xdr:cNvSpPr/>
      </xdr:nvSpPr>
      <xdr:spPr>
        <a:xfrm>
          <a:off x="4255771" y="6595109"/>
          <a:ext cx="179070" cy="186691"/>
        </a:xfrm>
        <a:prstGeom prst="quad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tr-TR"/>
        </a:p>
      </xdr:txBody>
    </xdr:sp>
    <xdr:clientData/>
  </xdr:twoCellAnchor>
  <xdr:twoCellAnchor editAs="oneCell">
    <xdr:from>
      <xdr:col>3</xdr:col>
      <xdr:colOff>601980</xdr:colOff>
      <xdr:row>48</xdr:row>
      <xdr:rowOff>137160</xdr:rowOff>
    </xdr:from>
    <xdr:to>
      <xdr:col>13</xdr:col>
      <xdr:colOff>266700</xdr:colOff>
      <xdr:row>66</xdr:row>
      <xdr:rowOff>73025</xdr:rowOff>
    </xdr:to>
    <xdr:pic>
      <xdr:nvPicPr>
        <xdr:cNvPr id="59" name="Resim 58">
          <a:extLst>
            <a:ext uri="{FF2B5EF4-FFF2-40B4-BE49-F238E27FC236}">
              <a16:creationId xmlns:a16="http://schemas.microsoft.com/office/drawing/2014/main" id="{00000000-0008-0000-0100-00003B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476500" y="8930640"/>
          <a:ext cx="5913120" cy="3227705"/>
        </a:xfrm>
        <a:prstGeom prst="rect">
          <a:avLst/>
        </a:prstGeom>
      </xdr:spPr>
    </xdr:pic>
    <xdr:clientData/>
  </xdr:twoCellAnchor>
  <xdr:twoCellAnchor>
    <xdr:from>
      <xdr:col>5</xdr:col>
      <xdr:colOff>327660</xdr:colOff>
      <xdr:row>58</xdr:row>
      <xdr:rowOff>15240</xdr:rowOff>
    </xdr:from>
    <xdr:to>
      <xdr:col>11</xdr:col>
      <xdr:colOff>7620</xdr:colOff>
      <xdr:row>58</xdr:row>
      <xdr:rowOff>45720</xdr:rowOff>
    </xdr:to>
    <xdr:cxnSp macro="">
      <xdr:nvCxnSpPr>
        <xdr:cNvPr id="38" name="Düz Ok Bağlayıcısı 37">
          <a:hlinkClick xmlns:r="http://schemas.openxmlformats.org/officeDocument/2006/relationships" r:id="rId4"/>
          <a:extLst>
            <a:ext uri="{FF2B5EF4-FFF2-40B4-BE49-F238E27FC236}">
              <a16:creationId xmlns:a16="http://schemas.microsoft.com/office/drawing/2014/main" id="{00000000-0008-0000-0100-000026000000}"/>
            </a:ext>
          </a:extLst>
        </xdr:cNvPr>
        <xdr:cNvCxnSpPr/>
      </xdr:nvCxnSpPr>
      <xdr:spPr>
        <a:xfrm flipV="1">
          <a:off x="3451860" y="10637520"/>
          <a:ext cx="3429000" cy="30480"/>
        </a:xfrm>
        <a:prstGeom prst="straightConnector1">
          <a:avLst/>
        </a:prstGeom>
        <a:ln>
          <a:tailEnd type="arrow"/>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3</xdr:col>
      <xdr:colOff>213360</xdr:colOff>
      <xdr:row>58</xdr:row>
      <xdr:rowOff>22860</xdr:rowOff>
    </xdr:from>
    <xdr:to>
      <xdr:col>5</xdr:col>
      <xdr:colOff>167640</xdr:colOff>
      <xdr:row>58</xdr:row>
      <xdr:rowOff>171450</xdr:rowOff>
    </xdr:to>
    <xdr:cxnSp macro="">
      <xdr:nvCxnSpPr>
        <xdr:cNvPr id="37" name="Düz Ok Bağlayıcısı 36">
          <a:extLst>
            <a:ext uri="{FF2B5EF4-FFF2-40B4-BE49-F238E27FC236}">
              <a16:creationId xmlns:a16="http://schemas.microsoft.com/office/drawing/2014/main" id="{00000000-0008-0000-0100-000025000000}"/>
            </a:ext>
          </a:extLst>
        </xdr:cNvPr>
        <xdr:cNvCxnSpPr/>
      </xdr:nvCxnSpPr>
      <xdr:spPr>
        <a:xfrm flipV="1">
          <a:off x="2087880" y="10645140"/>
          <a:ext cx="1203960" cy="148590"/>
        </a:xfrm>
        <a:prstGeom prst="straightConnector1">
          <a:avLst/>
        </a:prstGeom>
        <a:ln>
          <a:tailEnd type="arrow"/>
        </a:ln>
      </xdr:spPr>
      <xdr:style>
        <a:lnRef idx="3">
          <a:schemeClr val="accent5"/>
        </a:lnRef>
        <a:fillRef idx="0">
          <a:schemeClr val="accent5"/>
        </a:fillRef>
        <a:effectRef idx="2">
          <a:schemeClr val="accent5"/>
        </a:effectRef>
        <a:fontRef idx="minor">
          <a:schemeClr val="tx1"/>
        </a:fontRef>
      </xdr:style>
    </xdr:cxnSp>
    <xdr:clientData/>
  </xdr:twoCellAnchor>
  <xdr:twoCellAnchor>
    <xdr:from>
      <xdr:col>8</xdr:col>
      <xdr:colOff>274320</xdr:colOff>
      <xdr:row>60</xdr:row>
      <xdr:rowOff>53340</xdr:rowOff>
    </xdr:from>
    <xdr:to>
      <xdr:col>11</xdr:col>
      <xdr:colOff>100965</xdr:colOff>
      <xdr:row>60</xdr:row>
      <xdr:rowOff>76201</xdr:rowOff>
    </xdr:to>
    <xdr:cxnSp macro="">
      <xdr:nvCxnSpPr>
        <xdr:cNvPr id="61" name="Düz Ok Bağlayıcısı 60">
          <a:extLst>
            <a:ext uri="{FF2B5EF4-FFF2-40B4-BE49-F238E27FC236}">
              <a16:creationId xmlns:a16="http://schemas.microsoft.com/office/drawing/2014/main" id="{00000000-0008-0000-0100-00003D000000}"/>
            </a:ext>
          </a:extLst>
        </xdr:cNvPr>
        <xdr:cNvCxnSpPr/>
      </xdr:nvCxnSpPr>
      <xdr:spPr>
        <a:xfrm>
          <a:off x="5273040" y="11041380"/>
          <a:ext cx="1701165" cy="22861"/>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4</xdr:col>
      <xdr:colOff>45720</xdr:colOff>
      <xdr:row>68</xdr:row>
      <xdr:rowOff>152400</xdr:rowOff>
    </xdr:from>
    <xdr:to>
      <xdr:col>13</xdr:col>
      <xdr:colOff>373380</xdr:colOff>
      <xdr:row>93</xdr:row>
      <xdr:rowOff>53340</xdr:rowOff>
    </xdr:to>
    <xdr:pic>
      <xdr:nvPicPr>
        <xdr:cNvPr id="67" name="Resim 66">
          <a:extLst>
            <a:ext uri="{FF2B5EF4-FFF2-40B4-BE49-F238E27FC236}">
              <a16:creationId xmlns:a16="http://schemas.microsoft.com/office/drawing/2014/main" id="{00000000-0008-0000-0100-000043000000}"/>
            </a:ext>
          </a:extLst>
        </xdr:cNvPr>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r="32116"/>
        <a:stretch/>
      </xdr:blipFill>
      <xdr:spPr>
        <a:xfrm>
          <a:off x="2545080" y="12603480"/>
          <a:ext cx="5951220" cy="4472940"/>
        </a:xfrm>
        <a:prstGeom prst="rect">
          <a:avLst/>
        </a:prstGeom>
      </xdr:spPr>
    </xdr:pic>
    <xdr:clientData/>
  </xdr:twoCellAnchor>
  <xdr:twoCellAnchor>
    <xdr:from>
      <xdr:col>9</xdr:col>
      <xdr:colOff>60960</xdr:colOff>
      <xdr:row>79</xdr:row>
      <xdr:rowOff>144780</xdr:rowOff>
    </xdr:from>
    <xdr:to>
      <xdr:col>11</xdr:col>
      <xdr:colOff>502922</xdr:colOff>
      <xdr:row>81</xdr:row>
      <xdr:rowOff>129540</xdr:rowOff>
    </xdr:to>
    <xdr:cxnSp macro="">
      <xdr:nvCxnSpPr>
        <xdr:cNvPr id="39" name="Düz Ok Bağlayıcısı 38">
          <a:hlinkClick xmlns:r="http://schemas.openxmlformats.org/officeDocument/2006/relationships" r:id="rId4"/>
          <a:extLst>
            <a:ext uri="{FF2B5EF4-FFF2-40B4-BE49-F238E27FC236}">
              <a16:creationId xmlns:a16="http://schemas.microsoft.com/office/drawing/2014/main" id="{00000000-0008-0000-0100-000027000000}"/>
            </a:ext>
          </a:extLst>
        </xdr:cNvPr>
        <xdr:cNvCxnSpPr/>
      </xdr:nvCxnSpPr>
      <xdr:spPr>
        <a:xfrm flipH="1">
          <a:off x="5684520" y="14607540"/>
          <a:ext cx="1691642" cy="35052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388620</xdr:colOff>
      <xdr:row>79</xdr:row>
      <xdr:rowOff>137160</xdr:rowOff>
    </xdr:from>
    <xdr:to>
      <xdr:col>12</xdr:col>
      <xdr:colOff>45720</xdr:colOff>
      <xdr:row>82</xdr:row>
      <xdr:rowOff>22860</xdr:rowOff>
    </xdr:to>
    <xdr:cxnSp macro="">
      <xdr:nvCxnSpPr>
        <xdr:cNvPr id="69" name="Düz Ok Bağlayıcısı 68">
          <a:extLst>
            <a:ext uri="{FF2B5EF4-FFF2-40B4-BE49-F238E27FC236}">
              <a16:creationId xmlns:a16="http://schemas.microsoft.com/office/drawing/2014/main" id="{00000000-0008-0000-0100-000045000000}"/>
            </a:ext>
          </a:extLst>
        </xdr:cNvPr>
        <xdr:cNvCxnSpPr/>
      </xdr:nvCxnSpPr>
      <xdr:spPr>
        <a:xfrm flipH="1" flipV="1">
          <a:off x="3512820" y="14599920"/>
          <a:ext cx="4030980" cy="434340"/>
        </a:xfrm>
        <a:prstGeom prst="straightConnector1">
          <a:avLst/>
        </a:prstGeom>
        <a:ln>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76</xdr:row>
      <xdr:rowOff>0</xdr:rowOff>
    </xdr:from>
    <xdr:to>
      <xdr:col>3</xdr:col>
      <xdr:colOff>495300</xdr:colOff>
      <xdr:row>90</xdr:row>
      <xdr:rowOff>76200</xdr:rowOff>
    </xdr:to>
    <xdr:sp macro="" textlink="">
      <xdr:nvSpPr>
        <xdr:cNvPr id="25" name="Metin kutusu 24">
          <a:extLst>
            <a:ext uri="{FF2B5EF4-FFF2-40B4-BE49-F238E27FC236}">
              <a16:creationId xmlns:a16="http://schemas.microsoft.com/office/drawing/2014/main" id="{00000000-0008-0000-0100-000019000000}"/>
            </a:ext>
          </a:extLst>
        </xdr:cNvPr>
        <xdr:cNvSpPr txBox="1"/>
      </xdr:nvSpPr>
      <xdr:spPr>
        <a:xfrm>
          <a:off x="624840" y="13914120"/>
          <a:ext cx="1744980" cy="2636520"/>
        </a:xfrm>
        <a:prstGeom prst="rect">
          <a:avLst/>
        </a:prstGeom>
        <a:solidFill>
          <a:schemeClr val="bg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tr-TR" sz="1400">
              <a:latin typeface="Kayra" panose="020F0702020204020204" pitchFamily="34" charset="0"/>
            </a:rPr>
            <a:t>NOT: Bütün eğitim emekçisi</a:t>
          </a:r>
          <a:r>
            <a:rPr lang="tr-TR" sz="1400" baseline="0">
              <a:latin typeface="Kayra" panose="020F0702020204020204" pitchFamily="34" charset="0"/>
            </a:rPr>
            <a:t> </a:t>
          </a:r>
          <a:r>
            <a:rPr lang="tr-TR" sz="1400">
              <a:latin typeface="Kayra" panose="020F0702020204020204" pitchFamily="34" charset="0"/>
            </a:rPr>
            <a:t>öğretmenlerimizin bunu anlayıp, kendi ders programlarına göre uyarlayacaklarına eminim!</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5603</xdr:colOff>
      <xdr:row>1</xdr:row>
      <xdr:rowOff>56028</xdr:rowOff>
    </xdr:from>
    <xdr:ext cx="4536135" cy="521187"/>
    <xdr:sp macro="" textlink="">
      <xdr:nvSpPr>
        <xdr:cNvPr id="2" name="1 Aynı Yanın Köşesi Yuvarlatılmış Dikdörtgen">
          <a:extLst>
            <a:ext uri="{FF2B5EF4-FFF2-40B4-BE49-F238E27FC236}">
              <a16:creationId xmlns:a16="http://schemas.microsoft.com/office/drawing/2014/main" id="{00000000-0008-0000-0200-000002000000}"/>
            </a:ext>
          </a:extLst>
        </xdr:cNvPr>
        <xdr:cNvSpPr>
          <a:spLocks noChangeAspect="1"/>
        </xdr:cNvSpPr>
      </xdr:nvSpPr>
      <xdr:spPr>
        <a:xfrm>
          <a:off x="2663078" y="246528"/>
          <a:ext cx="4416120" cy="544047"/>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oneCellAnchor>
  <xdr:oneCellAnchor>
    <xdr:from>
      <xdr:col>1</xdr:col>
      <xdr:colOff>4484</xdr:colOff>
      <xdr:row>5</xdr:row>
      <xdr:rowOff>21515</xdr:rowOff>
    </xdr:from>
    <xdr:ext cx="7852634" cy="106791"/>
    <xdr:sp macro="" textlink="">
      <xdr:nvSpPr>
        <xdr:cNvPr id="3" name="2 Dikdörtgen">
          <a:extLst>
            <a:ext uri="{FF2B5EF4-FFF2-40B4-BE49-F238E27FC236}">
              <a16:creationId xmlns:a16="http://schemas.microsoft.com/office/drawing/2014/main" id="{00000000-0008-0000-0200-000003000000}"/>
            </a:ext>
          </a:extLst>
        </xdr:cNvPr>
        <xdr:cNvSpPr>
          <a:spLocks noChangeAspect="1"/>
        </xdr:cNvSpPr>
      </xdr:nvSpPr>
      <xdr:spPr>
        <a:xfrm>
          <a:off x="614084" y="831140"/>
          <a:ext cx="8580344"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oneCellAnchor>
  <xdr:oneCellAnchor>
    <xdr:from>
      <xdr:col>3</xdr:col>
      <xdr:colOff>106457</xdr:colOff>
      <xdr:row>2</xdr:row>
      <xdr:rowOff>11205</xdr:rowOff>
    </xdr:from>
    <xdr:ext cx="4816740" cy="546960"/>
    <xdr:sp macro="" textlink="">
      <xdr:nvSpPr>
        <xdr:cNvPr id="4" name="3 Dikdörtgen">
          <a:extLst>
            <a:ext uri="{FF2B5EF4-FFF2-40B4-BE49-F238E27FC236}">
              <a16:creationId xmlns:a16="http://schemas.microsoft.com/office/drawing/2014/main" id="{00000000-0008-0000-0200-000004000000}"/>
            </a:ext>
          </a:extLst>
        </xdr:cNvPr>
        <xdr:cNvSpPr>
          <a:spLocks noChangeAspect="1"/>
        </xdr:cNvSpPr>
      </xdr:nvSpPr>
      <xdr:spPr>
        <a:xfrm>
          <a:off x="2763932" y="392205"/>
          <a:ext cx="4696725" cy="569820"/>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TARİH  GİRİŞ   SAYFASI</a:t>
          </a:r>
        </a:p>
      </xdr:txBody>
    </xdr:sp>
    <xdr:clientData/>
  </xdr:oneCellAnchor>
  <xdr:oneCellAnchor>
    <xdr:from>
      <xdr:col>0</xdr:col>
      <xdr:colOff>190500</xdr:colOff>
      <xdr:row>0</xdr:row>
      <xdr:rowOff>0</xdr:rowOff>
    </xdr:from>
    <xdr:ext cx="1663065" cy="942975"/>
    <xdr:grpSp>
      <xdr:nvGrpSpPr>
        <xdr:cNvPr id="5" name="17 Grup">
          <a:hlinkClick xmlns:r="http://schemas.openxmlformats.org/officeDocument/2006/relationships" r:id="rId1"/>
          <a:extLst>
            <a:ext uri="{FF2B5EF4-FFF2-40B4-BE49-F238E27FC236}">
              <a16:creationId xmlns:a16="http://schemas.microsoft.com/office/drawing/2014/main" id="{00000000-0008-0000-0200-000005000000}"/>
            </a:ext>
          </a:extLst>
        </xdr:cNvPr>
        <xdr:cNvGrpSpPr>
          <a:grpSpLocks noChangeAspect="1"/>
        </xdr:cNvGrpSpPr>
      </xdr:nvGrpSpPr>
      <xdr:grpSpPr bwMode="auto">
        <a:xfrm>
          <a:off x="190500" y="0"/>
          <a:ext cx="1663065" cy="942975"/>
          <a:chOff x="605117" y="201707"/>
          <a:chExt cx="1749803" cy="809625"/>
        </a:xfrm>
      </xdr:grpSpPr>
      <xdr:pic>
        <xdr:nvPicPr>
          <xdr:cNvPr id="6" name="18 Resim" descr="Home.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extLst>
              <a:ext uri="{FF2B5EF4-FFF2-40B4-BE49-F238E27FC236}">
                <a16:creationId xmlns:a16="http://schemas.microsoft.com/office/drawing/2014/main" id="{00000000-0008-0000-02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oneCellAnchor>
  <xdr:twoCellAnchor editAs="oneCell">
    <xdr:from>
      <xdr:col>3</xdr:col>
      <xdr:colOff>5603</xdr:colOff>
      <xdr:row>1</xdr:row>
      <xdr:rowOff>56028</xdr:rowOff>
    </xdr:from>
    <xdr:to>
      <xdr:col>7</xdr:col>
      <xdr:colOff>61178</xdr:colOff>
      <xdr:row>4</xdr:row>
      <xdr:rowOff>28575</xdr:rowOff>
    </xdr:to>
    <xdr:sp macro="" textlink="">
      <xdr:nvSpPr>
        <xdr:cNvPr id="14" name="1 Aynı Yanın Köşesi Yuvarlatılmış Dikdörtgen">
          <a:extLst>
            <a:ext uri="{FF2B5EF4-FFF2-40B4-BE49-F238E27FC236}">
              <a16:creationId xmlns:a16="http://schemas.microsoft.com/office/drawing/2014/main" id="{00000000-0008-0000-0200-00000E000000}"/>
            </a:ext>
          </a:extLst>
        </xdr:cNvPr>
        <xdr:cNvSpPr>
          <a:spLocks noChangeAspect="1"/>
        </xdr:cNvSpPr>
      </xdr:nvSpPr>
      <xdr:spPr>
        <a:xfrm>
          <a:off x="2725943" y="238908"/>
          <a:ext cx="4528515" cy="521187"/>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4484</xdr:colOff>
      <xdr:row>5</xdr:row>
      <xdr:rowOff>21515</xdr:rowOff>
    </xdr:from>
    <xdr:to>
      <xdr:col>7</xdr:col>
      <xdr:colOff>1265818</xdr:colOff>
      <xdr:row>5</xdr:row>
      <xdr:rowOff>128306</xdr:rowOff>
    </xdr:to>
    <xdr:sp macro="" textlink="">
      <xdr:nvSpPr>
        <xdr:cNvPr id="15" name="2 Dikdörtgen">
          <a:extLst>
            <a:ext uri="{FF2B5EF4-FFF2-40B4-BE49-F238E27FC236}">
              <a16:creationId xmlns:a16="http://schemas.microsoft.com/office/drawing/2014/main" id="{00000000-0008-0000-0200-00000F000000}"/>
            </a:ext>
          </a:extLst>
        </xdr:cNvPr>
        <xdr:cNvSpPr>
          <a:spLocks noChangeAspect="1"/>
        </xdr:cNvSpPr>
      </xdr:nvSpPr>
      <xdr:spPr>
        <a:xfrm>
          <a:off x="614084" y="935915"/>
          <a:ext cx="7845014"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3</xdr:col>
      <xdr:colOff>106457</xdr:colOff>
      <xdr:row>2</xdr:row>
      <xdr:rowOff>11205</xdr:rowOff>
    </xdr:from>
    <xdr:to>
      <xdr:col>7</xdr:col>
      <xdr:colOff>442637</xdr:colOff>
      <xdr:row>5</xdr:row>
      <xdr:rowOff>9525</xdr:rowOff>
    </xdr:to>
    <xdr:sp macro="" textlink="">
      <xdr:nvSpPr>
        <xdr:cNvPr id="16" name="3 Dikdörtgen">
          <a:extLst>
            <a:ext uri="{FF2B5EF4-FFF2-40B4-BE49-F238E27FC236}">
              <a16:creationId xmlns:a16="http://schemas.microsoft.com/office/drawing/2014/main" id="{00000000-0008-0000-0200-000010000000}"/>
            </a:ext>
          </a:extLst>
        </xdr:cNvPr>
        <xdr:cNvSpPr>
          <a:spLocks noChangeAspect="1"/>
        </xdr:cNvSpPr>
      </xdr:nvSpPr>
      <xdr:spPr>
        <a:xfrm>
          <a:off x="2826797" y="376965"/>
          <a:ext cx="4809120" cy="546960"/>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TARİH  GİRİŞ   SAYFASI</a:t>
          </a:r>
        </a:p>
      </xdr:txBody>
    </xdr:sp>
    <xdr:clientData/>
  </xdr:twoCellAnchor>
  <xdr:twoCellAnchor editAs="oneCell">
    <xdr:from>
      <xdr:col>0</xdr:col>
      <xdr:colOff>190500</xdr:colOff>
      <xdr:row>0</xdr:row>
      <xdr:rowOff>0</xdr:rowOff>
    </xdr:from>
    <xdr:to>
      <xdr:col>2</xdr:col>
      <xdr:colOff>466725</xdr:colOff>
      <xdr:row>5</xdr:row>
      <xdr:rowOff>28575</xdr:rowOff>
    </xdr:to>
    <xdr:grpSp>
      <xdr:nvGrpSpPr>
        <xdr:cNvPr id="17" name="17 Grup">
          <a:hlinkClick xmlns:r="http://schemas.openxmlformats.org/officeDocument/2006/relationships" r:id="rId1"/>
          <a:extLst>
            <a:ext uri="{FF2B5EF4-FFF2-40B4-BE49-F238E27FC236}">
              <a16:creationId xmlns:a16="http://schemas.microsoft.com/office/drawing/2014/main" id="{00000000-0008-0000-0200-000011000000}"/>
            </a:ext>
          </a:extLst>
        </xdr:cNvPr>
        <xdr:cNvGrpSpPr>
          <a:grpSpLocks noChangeAspect="1"/>
        </xdr:cNvGrpSpPr>
      </xdr:nvGrpSpPr>
      <xdr:grpSpPr bwMode="auto">
        <a:xfrm>
          <a:off x="190500" y="0"/>
          <a:ext cx="1636939" cy="981075"/>
          <a:chOff x="605117" y="201707"/>
          <a:chExt cx="1749803" cy="809625"/>
        </a:xfrm>
      </xdr:grpSpPr>
      <xdr:pic>
        <xdr:nvPicPr>
          <xdr:cNvPr id="18" name="18 Resim" descr="Home.png">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19" name="6 Metin kutusu">
            <a:extLst>
              <a:ext uri="{FF2B5EF4-FFF2-40B4-BE49-F238E27FC236}">
                <a16:creationId xmlns:a16="http://schemas.microsoft.com/office/drawing/2014/main" id="{00000000-0008-0000-0200-000013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358028</xdr:colOff>
      <xdr:row>1</xdr:row>
      <xdr:rowOff>56028</xdr:rowOff>
    </xdr:from>
    <xdr:to>
      <xdr:col>13</xdr:col>
      <xdr:colOff>571500</xdr:colOff>
      <xdr:row>5</xdr:row>
      <xdr:rowOff>44822</xdr:rowOff>
    </xdr:to>
    <xdr:sp macro="" textlink="">
      <xdr:nvSpPr>
        <xdr:cNvPr id="2" name="1 Aynı Yanın Köşesi Yuvarlatılmış Dikdörtgen">
          <a:extLst>
            <a:ext uri="{FF2B5EF4-FFF2-40B4-BE49-F238E27FC236}">
              <a16:creationId xmlns:a16="http://schemas.microsoft.com/office/drawing/2014/main" id="{00000000-0008-0000-0300-000002000000}"/>
            </a:ext>
          </a:extLst>
        </xdr:cNvPr>
        <xdr:cNvSpPr>
          <a:spLocks noChangeAspect="1"/>
        </xdr:cNvSpPr>
      </xdr:nvSpPr>
      <xdr:spPr>
        <a:xfrm>
          <a:off x="3067361" y="246528"/>
          <a:ext cx="10690972" cy="7507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4484</xdr:colOff>
      <xdr:row>5</xdr:row>
      <xdr:rowOff>137583</xdr:rowOff>
    </xdr:from>
    <xdr:to>
      <xdr:col>14</xdr:col>
      <xdr:colOff>211667</xdr:colOff>
      <xdr:row>6</xdr:row>
      <xdr:rowOff>63501</xdr:rowOff>
    </xdr:to>
    <xdr:sp macro="" textlink="">
      <xdr:nvSpPr>
        <xdr:cNvPr id="3" name="2 Dikdörtgen">
          <a:extLst>
            <a:ext uri="{FF2B5EF4-FFF2-40B4-BE49-F238E27FC236}">
              <a16:creationId xmlns:a16="http://schemas.microsoft.com/office/drawing/2014/main" id="{00000000-0008-0000-0300-000003000000}"/>
            </a:ext>
          </a:extLst>
        </xdr:cNvPr>
        <xdr:cNvSpPr>
          <a:spLocks noChangeAspect="1"/>
        </xdr:cNvSpPr>
      </xdr:nvSpPr>
      <xdr:spPr>
        <a:xfrm>
          <a:off x="1666067" y="1090083"/>
          <a:ext cx="12780183" cy="116418"/>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3</xdr:col>
      <xdr:colOff>458881</xdr:colOff>
      <xdr:row>2</xdr:row>
      <xdr:rowOff>11204</xdr:rowOff>
    </xdr:from>
    <xdr:to>
      <xdr:col>13</xdr:col>
      <xdr:colOff>306917</xdr:colOff>
      <xdr:row>4</xdr:row>
      <xdr:rowOff>150718</xdr:rowOff>
    </xdr:to>
    <xdr:sp macro="" textlink="">
      <xdr:nvSpPr>
        <xdr:cNvPr id="4" name="3 Dikdörtgen">
          <a:extLst>
            <a:ext uri="{FF2B5EF4-FFF2-40B4-BE49-F238E27FC236}">
              <a16:creationId xmlns:a16="http://schemas.microsoft.com/office/drawing/2014/main" id="{00000000-0008-0000-0300-000004000000}"/>
            </a:ext>
          </a:extLst>
        </xdr:cNvPr>
        <xdr:cNvSpPr>
          <a:spLocks noChangeAspect="1"/>
        </xdr:cNvSpPr>
      </xdr:nvSpPr>
      <xdr:spPr>
        <a:xfrm>
          <a:off x="3168214" y="392204"/>
          <a:ext cx="10325536" cy="52051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TOPLU  KAZANIM / KONU  GİRİŞ   SAYFASI</a:t>
          </a:r>
        </a:p>
      </xdr:txBody>
    </xdr:sp>
    <xdr:clientData/>
  </xdr:twoCellAnchor>
  <xdr:twoCellAnchor editAs="oneCell">
    <xdr:from>
      <xdr:col>1</xdr:col>
      <xdr:colOff>60960</xdr:colOff>
      <xdr:row>0</xdr:row>
      <xdr:rowOff>1</xdr:rowOff>
    </xdr:from>
    <xdr:to>
      <xdr:col>2</xdr:col>
      <xdr:colOff>792480</xdr:colOff>
      <xdr:row>5</xdr:row>
      <xdr:rowOff>45720</xdr:rowOff>
    </xdr:to>
    <xdr:grpSp>
      <xdr:nvGrpSpPr>
        <xdr:cNvPr id="5" name="5 Grup">
          <a:hlinkClick xmlns:r="http://schemas.openxmlformats.org/officeDocument/2006/relationships" r:id="rId1"/>
          <a:extLst>
            <a:ext uri="{FF2B5EF4-FFF2-40B4-BE49-F238E27FC236}">
              <a16:creationId xmlns:a16="http://schemas.microsoft.com/office/drawing/2014/main" id="{00000000-0008-0000-0300-000005000000}"/>
            </a:ext>
          </a:extLst>
        </xdr:cNvPr>
        <xdr:cNvGrpSpPr>
          <a:grpSpLocks noChangeAspect="1"/>
        </xdr:cNvGrpSpPr>
      </xdr:nvGrpSpPr>
      <xdr:grpSpPr bwMode="auto">
        <a:xfrm>
          <a:off x="674793" y="1"/>
          <a:ext cx="1779270" cy="998219"/>
          <a:chOff x="605117" y="201707"/>
          <a:chExt cx="1749803" cy="809625"/>
        </a:xfrm>
      </xdr:grpSpPr>
      <xdr:pic>
        <xdr:nvPicPr>
          <xdr:cNvPr id="6" name="6 Resim" descr="Home.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3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910478</xdr:colOff>
      <xdr:row>0</xdr:row>
      <xdr:rowOff>37822</xdr:rowOff>
    </xdr:from>
    <xdr:to>
      <xdr:col>6</xdr:col>
      <xdr:colOff>491490</xdr:colOff>
      <xdr:row>5</xdr:row>
      <xdr:rowOff>30480</xdr:rowOff>
    </xdr:to>
    <xdr:sp macro="" textlink="">
      <xdr:nvSpPr>
        <xdr:cNvPr id="2" name="1 Aynı Yanın Köşesi Yuvarlatılmış Dikdörtgen">
          <a:extLst>
            <a:ext uri="{FF2B5EF4-FFF2-40B4-BE49-F238E27FC236}">
              <a16:creationId xmlns:a16="http://schemas.microsoft.com/office/drawing/2014/main" id="{00000000-0008-0000-0400-000002000000}"/>
            </a:ext>
          </a:extLst>
        </xdr:cNvPr>
        <xdr:cNvSpPr>
          <a:spLocks noChangeAspect="1"/>
        </xdr:cNvSpPr>
      </xdr:nvSpPr>
      <xdr:spPr>
        <a:xfrm>
          <a:off x="3005978" y="37822"/>
          <a:ext cx="6073252" cy="1112798"/>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1180876</xdr:colOff>
      <xdr:row>0</xdr:row>
      <xdr:rowOff>220980</xdr:rowOff>
    </xdr:from>
    <xdr:to>
      <xdr:col>6</xdr:col>
      <xdr:colOff>251460</xdr:colOff>
      <xdr:row>3</xdr:row>
      <xdr:rowOff>9748</xdr:rowOff>
    </xdr:to>
    <xdr:sp macro="" textlink="">
      <xdr:nvSpPr>
        <xdr:cNvPr id="4" name="3 Dikdörtgen">
          <a:extLst>
            <a:ext uri="{FF2B5EF4-FFF2-40B4-BE49-F238E27FC236}">
              <a16:creationId xmlns:a16="http://schemas.microsoft.com/office/drawing/2014/main" id="{00000000-0008-0000-0400-000004000000}"/>
            </a:ext>
          </a:extLst>
        </xdr:cNvPr>
        <xdr:cNvSpPr>
          <a:spLocks noChangeAspect="1"/>
        </xdr:cNvSpPr>
      </xdr:nvSpPr>
      <xdr:spPr>
        <a:xfrm>
          <a:off x="3276376" y="220980"/>
          <a:ext cx="5562824" cy="657448"/>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a:t>MATEMATİK  DERSİ  KAZANIM / KONU  GİRİŞ   SAYFASI</a:t>
          </a:r>
        </a:p>
      </xdr:txBody>
    </xdr:sp>
    <xdr:clientData/>
  </xdr:twoCellAnchor>
  <xdr:twoCellAnchor editAs="oneCell">
    <xdr:from>
      <xdr:col>0</xdr:col>
      <xdr:colOff>135255</xdr:colOff>
      <xdr:row>0</xdr:row>
      <xdr:rowOff>129541</xdr:rowOff>
    </xdr:from>
    <xdr:to>
      <xdr:col>1</xdr:col>
      <xdr:colOff>1356360</xdr:colOff>
      <xdr:row>4</xdr:row>
      <xdr:rowOff>30480</xdr:rowOff>
    </xdr:to>
    <xdr:grpSp>
      <xdr:nvGrpSpPr>
        <xdr:cNvPr id="5" name="11 Grup">
          <a:hlinkClick xmlns:r="http://schemas.openxmlformats.org/officeDocument/2006/relationships" r:id="rId1"/>
          <a:extLst>
            <a:ext uri="{FF2B5EF4-FFF2-40B4-BE49-F238E27FC236}">
              <a16:creationId xmlns:a16="http://schemas.microsoft.com/office/drawing/2014/main" id="{00000000-0008-0000-0400-000005000000}"/>
            </a:ext>
          </a:extLst>
        </xdr:cNvPr>
        <xdr:cNvGrpSpPr>
          <a:grpSpLocks noChangeAspect="1"/>
        </xdr:cNvGrpSpPr>
      </xdr:nvGrpSpPr>
      <xdr:grpSpPr bwMode="auto">
        <a:xfrm>
          <a:off x="135255" y="129541"/>
          <a:ext cx="1828324" cy="889158"/>
          <a:chOff x="605117" y="201707"/>
          <a:chExt cx="1749803" cy="809625"/>
        </a:xfrm>
      </xdr:grpSpPr>
      <xdr:pic>
        <xdr:nvPicPr>
          <xdr:cNvPr id="6" name="12 Resim" descr="Home.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4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twoCellAnchor editAs="oneCell">
    <xdr:from>
      <xdr:col>2</xdr:col>
      <xdr:colOff>706755</xdr:colOff>
      <xdr:row>4</xdr:row>
      <xdr:rowOff>50090</xdr:rowOff>
    </xdr:from>
    <xdr:to>
      <xdr:col>6</xdr:col>
      <xdr:colOff>731520</xdr:colOff>
      <xdr:row>6</xdr:row>
      <xdr:rowOff>15630</xdr:rowOff>
    </xdr:to>
    <xdr:sp macro="" textlink="">
      <xdr:nvSpPr>
        <xdr:cNvPr id="3" name="2 Dikdörtgen">
          <a:extLst>
            <a:ext uri="{FF2B5EF4-FFF2-40B4-BE49-F238E27FC236}">
              <a16:creationId xmlns:a16="http://schemas.microsoft.com/office/drawing/2014/main" id="{00000000-0008-0000-0400-000003000000}"/>
            </a:ext>
          </a:extLst>
        </xdr:cNvPr>
        <xdr:cNvSpPr>
          <a:spLocks noChangeAspect="1"/>
        </xdr:cNvSpPr>
      </xdr:nvSpPr>
      <xdr:spPr>
        <a:xfrm>
          <a:off x="2802255" y="1033070"/>
          <a:ext cx="6517005" cy="217000"/>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1301002</xdr:colOff>
      <xdr:row>1</xdr:row>
      <xdr:rowOff>56028</xdr:rowOff>
    </xdr:from>
    <xdr:to>
      <xdr:col>5</xdr:col>
      <xdr:colOff>674158</xdr:colOff>
      <xdr:row>5</xdr:row>
      <xdr:rowOff>44822</xdr:rowOff>
    </xdr:to>
    <xdr:sp macro="" textlink="">
      <xdr:nvSpPr>
        <xdr:cNvPr id="2" name="1 Aynı Yanın Köşesi Yuvarlatılmış Dikdörtgen">
          <a:extLst>
            <a:ext uri="{FF2B5EF4-FFF2-40B4-BE49-F238E27FC236}">
              <a16:creationId xmlns:a16="http://schemas.microsoft.com/office/drawing/2014/main" id="{00000000-0008-0000-0500-000002000000}"/>
            </a:ext>
          </a:extLst>
        </xdr:cNvPr>
        <xdr:cNvSpPr>
          <a:spLocks noChangeAspect="1"/>
        </xdr:cNvSpPr>
      </xdr:nvSpPr>
      <xdr:spPr>
        <a:xfrm>
          <a:off x="1910602" y="238908"/>
          <a:ext cx="7050517" cy="72031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4484</xdr:colOff>
      <xdr:row>5</xdr:row>
      <xdr:rowOff>21515</xdr:rowOff>
    </xdr:from>
    <xdr:to>
      <xdr:col>2</xdr:col>
      <xdr:colOff>1745878</xdr:colOff>
      <xdr:row>5</xdr:row>
      <xdr:rowOff>128306</xdr:rowOff>
    </xdr:to>
    <xdr:sp macro="" textlink="">
      <xdr:nvSpPr>
        <xdr:cNvPr id="3" name="2 Dikdörtgen">
          <a:extLst>
            <a:ext uri="{FF2B5EF4-FFF2-40B4-BE49-F238E27FC236}">
              <a16:creationId xmlns:a16="http://schemas.microsoft.com/office/drawing/2014/main" id="{00000000-0008-0000-0500-000003000000}"/>
            </a:ext>
          </a:extLst>
        </xdr:cNvPr>
        <xdr:cNvSpPr>
          <a:spLocks noChangeAspect="1"/>
        </xdr:cNvSpPr>
      </xdr:nvSpPr>
      <xdr:spPr>
        <a:xfrm>
          <a:off x="614084" y="831140"/>
          <a:ext cx="8580344"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169321</xdr:colOff>
      <xdr:row>1</xdr:row>
      <xdr:rowOff>155984</xdr:rowOff>
    </xdr:from>
    <xdr:to>
      <xdr:col>5</xdr:col>
      <xdr:colOff>453179</xdr:colOff>
      <xdr:row>4</xdr:row>
      <xdr:rowOff>112618</xdr:rowOff>
    </xdr:to>
    <xdr:sp macro="" textlink="">
      <xdr:nvSpPr>
        <xdr:cNvPr id="4" name="3 Dikdörtgen">
          <a:extLst>
            <a:ext uri="{FF2B5EF4-FFF2-40B4-BE49-F238E27FC236}">
              <a16:creationId xmlns:a16="http://schemas.microsoft.com/office/drawing/2014/main" id="{00000000-0008-0000-0500-000004000000}"/>
            </a:ext>
          </a:extLst>
        </xdr:cNvPr>
        <xdr:cNvSpPr>
          <a:spLocks noChangeAspect="1"/>
        </xdr:cNvSpPr>
      </xdr:nvSpPr>
      <xdr:spPr>
        <a:xfrm>
          <a:off x="2120041" y="338864"/>
          <a:ext cx="6620099" cy="50527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baseline="0"/>
            <a:t>SOSYAL BİLGİLER </a:t>
          </a:r>
          <a:r>
            <a:rPr lang="tr-TR" sz="1800" b="1"/>
            <a:t>DERSİ  KAZANIM / KONU  GİRİŞ   SAYFASI      </a:t>
          </a:r>
        </a:p>
      </xdr:txBody>
    </xdr:sp>
    <xdr:clientData/>
  </xdr:twoCellAnchor>
  <xdr:twoCellAnchor editAs="oneCell">
    <xdr:from>
      <xdr:col>0</xdr:col>
      <xdr:colOff>99061</xdr:colOff>
      <xdr:row>0</xdr:row>
      <xdr:rowOff>1</xdr:rowOff>
    </xdr:from>
    <xdr:to>
      <xdr:col>1</xdr:col>
      <xdr:colOff>1135381</xdr:colOff>
      <xdr:row>5</xdr:row>
      <xdr:rowOff>76201</xdr:rowOff>
    </xdr:to>
    <xdr:grpSp>
      <xdr:nvGrpSpPr>
        <xdr:cNvPr id="5" name="19 Grup">
          <a:hlinkClick xmlns:r="http://schemas.openxmlformats.org/officeDocument/2006/relationships" r:id="rId1"/>
          <a:extLst>
            <a:ext uri="{FF2B5EF4-FFF2-40B4-BE49-F238E27FC236}">
              <a16:creationId xmlns:a16="http://schemas.microsoft.com/office/drawing/2014/main" id="{00000000-0008-0000-0500-000005000000}"/>
            </a:ext>
          </a:extLst>
        </xdr:cNvPr>
        <xdr:cNvGrpSpPr>
          <a:grpSpLocks noChangeAspect="1"/>
        </xdr:cNvGrpSpPr>
      </xdr:nvGrpSpPr>
      <xdr:grpSpPr bwMode="auto">
        <a:xfrm>
          <a:off x="99061" y="1"/>
          <a:ext cx="1643539" cy="1028700"/>
          <a:chOff x="605117" y="201707"/>
          <a:chExt cx="1749803" cy="809625"/>
        </a:xfrm>
      </xdr:grpSpPr>
      <xdr:pic>
        <xdr:nvPicPr>
          <xdr:cNvPr id="6" name="20 Resim" descr="Home.p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extLst>
              <a:ext uri="{FF2B5EF4-FFF2-40B4-BE49-F238E27FC236}">
                <a16:creationId xmlns:a16="http://schemas.microsoft.com/office/drawing/2014/main" id="{00000000-0008-0000-05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1301002</xdr:colOff>
      <xdr:row>1</xdr:row>
      <xdr:rowOff>56028</xdr:rowOff>
    </xdr:from>
    <xdr:to>
      <xdr:col>13</xdr:col>
      <xdr:colOff>112183</xdr:colOff>
      <xdr:row>5</xdr:row>
      <xdr:rowOff>44822</xdr:rowOff>
    </xdr:to>
    <xdr:sp macro="" textlink="">
      <xdr:nvSpPr>
        <xdr:cNvPr id="8" name="1 Aynı Yanın Köşesi Yuvarlatılmış Dikdörtgen">
          <a:extLst>
            <a:ext uri="{FF2B5EF4-FFF2-40B4-BE49-F238E27FC236}">
              <a16:creationId xmlns:a16="http://schemas.microsoft.com/office/drawing/2014/main" id="{00000000-0008-0000-0600-000008000000}"/>
            </a:ext>
          </a:extLst>
        </xdr:cNvPr>
        <xdr:cNvSpPr>
          <a:spLocks noChangeAspect="1"/>
        </xdr:cNvSpPr>
      </xdr:nvSpPr>
      <xdr:spPr>
        <a:xfrm>
          <a:off x="1910602" y="246528"/>
          <a:ext cx="6821706" cy="75079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4484</xdr:colOff>
      <xdr:row>5</xdr:row>
      <xdr:rowOff>21515</xdr:rowOff>
    </xdr:from>
    <xdr:to>
      <xdr:col>6</xdr:col>
      <xdr:colOff>2803</xdr:colOff>
      <xdr:row>5</xdr:row>
      <xdr:rowOff>128306</xdr:rowOff>
    </xdr:to>
    <xdr:sp macro="" textlink="">
      <xdr:nvSpPr>
        <xdr:cNvPr id="9" name="2 Dikdörtgen">
          <a:extLst>
            <a:ext uri="{FF2B5EF4-FFF2-40B4-BE49-F238E27FC236}">
              <a16:creationId xmlns:a16="http://schemas.microsoft.com/office/drawing/2014/main" id="{00000000-0008-0000-0600-000009000000}"/>
            </a:ext>
          </a:extLst>
        </xdr:cNvPr>
        <xdr:cNvSpPr>
          <a:spLocks noChangeAspect="1"/>
        </xdr:cNvSpPr>
      </xdr:nvSpPr>
      <xdr:spPr>
        <a:xfrm>
          <a:off x="614084" y="974015"/>
          <a:ext cx="3046319" cy="106791"/>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169321</xdr:colOff>
      <xdr:row>1</xdr:row>
      <xdr:rowOff>155984</xdr:rowOff>
    </xdr:from>
    <xdr:to>
      <xdr:col>12</xdr:col>
      <xdr:colOff>500804</xdr:colOff>
      <xdr:row>4</xdr:row>
      <xdr:rowOff>112618</xdr:rowOff>
    </xdr:to>
    <xdr:sp macro="" textlink="">
      <xdr:nvSpPr>
        <xdr:cNvPr id="10" name="3 Dikdörtgen">
          <a:extLst>
            <a:ext uri="{FF2B5EF4-FFF2-40B4-BE49-F238E27FC236}">
              <a16:creationId xmlns:a16="http://schemas.microsoft.com/office/drawing/2014/main" id="{00000000-0008-0000-0600-00000A000000}"/>
            </a:ext>
          </a:extLst>
        </xdr:cNvPr>
        <xdr:cNvSpPr>
          <a:spLocks noChangeAspect="1"/>
        </xdr:cNvSpPr>
      </xdr:nvSpPr>
      <xdr:spPr>
        <a:xfrm>
          <a:off x="2083846" y="346484"/>
          <a:ext cx="6427483" cy="528134"/>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800" b="1" baseline="0"/>
            <a:t>FEN  </a:t>
          </a:r>
          <a:r>
            <a:rPr lang="tr-TR" sz="1800" b="1"/>
            <a:t>BİLİMLERİ  DERSİ  KAZANIM / KONU  GİRİŞ   SAYFASI     </a:t>
          </a:r>
        </a:p>
      </xdr:txBody>
    </xdr:sp>
    <xdr:clientData/>
  </xdr:twoCellAnchor>
  <xdr:twoCellAnchor editAs="oneCell">
    <xdr:from>
      <xdr:col>0</xdr:col>
      <xdr:colOff>99061</xdr:colOff>
      <xdr:row>0</xdr:row>
      <xdr:rowOff>1</xdr:rowOff>
    </xdr:from>
    <xdr:to>
      <xdr:col>2</xdr:col>
      <xdr:colOff>525781</xdr:colOff>
      <xdr:row>5</xdr:row>
      <xdr:rowOff>76201</xdr:rowOff>
    </xdr:to>
    <xdr:grpSp>
      <xdr:nvGrpSpPr>
        <xdr:cNvPr id="11" name="19 Grup">
          <a:hlinkClick xmlns:r="http://schemas.openxmlformats.org/officeDocument/2006/relationships" r:id="rId1"/>
          <a:extLst>
            <a:ext uri="{FF2B5EF4-FFF2-40B4-BE49-F238E27FC236}">
              <a16:creationId xmlns:a16="http://schemas.microsoft.com/office/drawing/2014/main" id="{00000000-0008-0000-0600-00000B000000}"/>
            </a:ext>
          </a:extLst>
        </xdr:cNvPr>
        <xdr:cNvGrpSpPr>
          <a:grpSpLocks noChangeAspect="1"/>
        </xdr:cNvGrpSpPr>
      </xdr:nvGrpSpPr>
      <xdr:grpSpPr bwMode="auto">
        <a:xfrm>
          <a:off x="99061" y="1"/>
          <a:ext cx="2343626" cy="1028700"/>
          <a:chOff x="605117" y="201707"/>
          <a:chExt cx="1749803" cy="809625"/>
        </a:xfrm>
      </xdr:grpSpPr>
      <xdr:pic>
        <xdr:nvPicPr>
          <xdr:cNvPr id="12" name="20 Resim" descr="Home.png">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13" name="6 Metin kutusu">
            <a:extLst>
              <a:ext uri="{FF2B5EF4-FFF2-40B4-BE49-F238E27FC236}">
                <a16:creationId xmlns:a16="http://schemas.microsoft.com/office/drawing/2014/main" id="{00000000-0008-0000-0600-00000D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624451</xdr:colOff>
      <xdr:row>1</xdr:row>
      <xdr:rowOff>82698</xdr:rowOff>
    </xdr:from>
    <xdr:to>
      <xdr:col>9</xdr:col>
      <xdr:colOff>1015995</xdr:colOff>
      <xdr:row>5</xdr:row>
      <xdr:rowOff>71492</xdr:rowOff>
    </xdr:to>
    <xdr:sp macro="" textlink="">
      <xdr:nvSpPr>
        <xdr:cNvPr id="2" name="1 Aynı Yanın Köşesi Yuvarlatılmış Dikdörtgen">
          <a:extLst>
            <a:ext uri="{FF2B5EF4-FFF2-40B4-BE49-F238E27FC236}">
              <a16:creationId xmlns:a16="http://schemas.microsoft.com/office/drawing/2014/main" id="{00000000-0008-0000-0700-000002000000}"/>
            </a:ext>
          </a:extLst>
        </xdr:cNvPr>
        <xdr:cNvSpPr>
          <a:spLocks noChangeAspect="1"/>
        </xdr:cNvSpPr>
      </xdr:nvSpPr>
      <xdr:spPr>
        <a:xfrm>
          <a:off x="3901051" y="267755"/>
          <a:ext cx="8519544" cy="729023"/>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1014143</xdr:colOff>
      <xdr:row>5</xdr:row>
      <xdr:rowOff>135814</xdr:rowOff>
    </xdr:from>
    <xdr:to>
      <xdr:col>10</xdr:col>
      <xdr:colOff>353190</xdr:colOff>
      <xdr:row>6</xdr:row>
      <xdr:rowOff>76200</xdr:rowOff>
    </xdr:to>
    <xdr:sp macro="" textlink="">
      <xdr:nvSpPr>
        <xdr:cNvPr id="3" name="2 Dikdörtgen">
          <a:extLst>
            <a:ext uri="{FF2B5EF4-FFF2-40B4-BE49-F238E27FC236}">
              <a16:creationId xmlns:a16="http://schemas.microsoft.com/office/drawing/2014/main" id="{00000000-0008-0000-0700-000003000000}"/>
            </a:ext>
          </a:extLst>
        </xdr:cNvPr>
        <xdr:cNvSpPr>
          <a:spLocks noChangeAspect="1"/>
        </xdr:cNvSpPr>
      </xdr:nvSpPr>
      <xdr:spPr>
        <a:xfrm>
          <a:off x="3071543" y="1061100"/>
          <a:ext cx="10176380" cy="125443"/>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4</xdr:col>
      <xdr:colOff>53339</xdr:colOff>
      <xdr:row>2</xdr:row>
      <xdr:rowOff>5489</xdr:rowOff>
    </xdr:from>
    <xdr:to>
      <xdr:col>9</xdr:col>
      <xdr:colOff>367694</xdr:colOff>
      <xdr:row>4</xdr:row>
      <xdr:rowOff>137383</xdr:rowOff>
    </xdr:to>
    <xdr:sp macro="" textlink="">
      <xdr:nvSpPr>
        <xdr:cNvPr id="4" name="3 Dikdörtgen">
          <a:extLst>
            <a:ext uri="{FF2B5EF4-FFF2-40B4-BE49-F238E27FC236}">
              <a16:creationId xmlns:a16="http://schemas.microsoft.com/office/drawing/2014/main" id="{00000000-0008-0000-0700-000004000000}"/>
            </a:ext>
          </a:extLst>
        </xdr:cNvPr>
        <xdr:cNvSpPr>
          <a:spLocks noChangeAspect="1"/>
        </xdr:cNvSpPr>
      </xdr:nvSpPr>
      <xdr:spPr>
        <a:xfrm>
          <a:off x="4549139" y="375603"/>
          <a:ext cx="7087689" cy="502009"/>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2400" b="1"/>
            <a:t>TÜRKÇE  DERSİ  KAZANIM / KONU  GİRİŞ   SAYFASI</a:t>
          </a:r>
        </a:p>
      </xdr:txBody>
    </xdr:sp>
    <xdr:clientData/>
  </xdr:twoCellAnchor>
  <xdr:twoCellAnchor editAs="oneCell">
    <xdr:from>
      <xdr:col>0</xdr:col>
      <xdr:colOff>243840</xdr:colOff>
      <xdr:row>0</xdr:row>
      <xdr:rowOff>0</xdr:rowOff>
    </xdr:from>
    <xdr:to>
      <xdr:col>1</xdr:col>
      <xdr:colOff>1303020</xdr:colOff>
      <xdr:row>5</xdr:row>
      <xdr:rowOff>91439</xdr:rowOff>
    </xdr:to>
    <xdr:grpSp>
      <xdr:nvGrpSpPr>
        <xdr:cNvPr id="5" name="15 Grup">
          <a:hlinkClick xmlns:r="http://schemas.openxmlformats.org/officeDocument/2006/relationships" r:id="rId1"/>
          <a:extLst>
            <a:ext uri="{FF2B5EF4-FFF2-40B4-BE49-F238E27FC236}">
              <a16:creationId xmlns:a16="http://schemas.microsoft.com/office/drawing/2014/main" id="{00000000-0008-0000-0700-000005000000}"/>
            </a:ext>
          </a:extLst>
        </xdr:cNvPr>
        <xdr:cNvGrpSpPr>
          <a:grpSpLocks noChangeAspect="1"/>
        </xdr:cNvGrpSpPr>
      </xdr:nvGrpSpPr>
      <xdr:grpSpPr bwMode="auto">
        <a:xfrm>
          <a:off x="243840" y="0"/>
          <a:ext cx="1667315" cy="1043939"/>
          <a:chOff x="605117" y="201707"/>
          <a:chExt cx="1749803" cy="809625"/>
        </a:xfrm>
      </xdr:grpSpPr>
      <xdr:pic>
        <xdr:nvPicPr>
          <xdr:cNvPr id="6" name="16 Resim" descr="Home.png">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2"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1"/>
            <a:extLst>
              <a:ext uri="{FF2B5EF4-FFF2-40B4-BE49-F238E27FC236}">
                <a16:creationId xmlns:a16="http://schemas.microsoft.com/office/drawing/2014/main" id="{00000000-0008-0000-07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1462929</xdr:colOff>
      <xdr:row>1</xdr:row>
      <xdr:rowOff>56028</xdr:rowOff>
    </xdr:from>
    <xdr:to>
      <xdr:col>3</xdr:col>
      <xdr:colOff>190501</xdr:colOff>
      <xdr:row>5</xdr:row>
      <xdr:rowOff>70222</xdr:rowOff>
    </xdr:to>
    <xdr:sp macro="" textlink="">
      <xdr:nvSpPr>
        <xdr:cNvPr id="2" name="1 Aynı Yanın Köşesi Yuvarlatılmış Dikdörtgen">
          <a:extLst>
            <a:ext uri="{FF2B5EF4-FFF2-40B4-BE49-F238E27FC236}">
              <a16:creationId xmlns:a16="http://schemas.microsoft.com/office/drawing/2014/main" id="{00000000-0008-0000-0800-000002000000}"/>
            </a:ext>
          </a:extLst>
        </xdr:cNvPr>
        <xdr:cNvSpPr>
          <a:spLocks noChangeAspect="1"/>
        </xdr:cNvSpPr>
      </xdr:nvSpPr>
      <xdr:spPr>
        <a:xfrm>
          <a:off x="2050304" y="238591"/>
          <a:ext cx="2093072" cy="744444"/>
        </a:xfrm>
        <a:prstGeom prst="round2Same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1</xdr:col>
      <xdr:colOff>4485</xdr:colOff>
      <xdr:row>5</xdr:row>
      <xdr:rowOff>49999</xdr:rowOff>
    </xdr:from>
    <xdr:to>
      <xdr:col>3</xdr:col>
      <xdr:colOff>190501</xdr:colOff>
      <xdr:row>5</xdr:row>
      <xdr:rowOff>128306</xdr:rowOff>
    </xdr:to>
    <xdr:sp macro="" textlink="">
      <xdr:nvSpPr>
        <xdr:cNvPr id="3" name="2 Dikdörtgen">
          <a:extLst>
            <a:ext uri="{FF2B5EF4-FFF2-40B4-BE49-F238E27FC236}">
              <a16:creationId xmlns:a16="http://schemas.microsoft.com/office/drawing/2014/main" id="{00000000-0008-0000-0800-000003000000}"/>
            </a:ext>
          </a:extLst>
        </xdr:cNvPr>
        <xdr:cNvSpPr>
          <a:spLocks noChangeAspect="1"/>
        </xdr:cNvSpPr>
      </xdr:nvSpPr>
      <xdr:spPr>
        <a:xfrm>
          <a:off x="591860" y="962812"/>
          <a:ext cx="3551516" cy="78307"/>
        </a:xfrm>
        <a:prstGeom prst="rect">
          <a:avLst/>
        </a:prstGeom>
      </xdr:spPr>
      <xdr:style>
        <a:lnRef idx="0">
          <a:schemeClr val="accent1"/>
        </a:lnRef>
        <a:fillRef idx="3">
          <a:schemeClr val="accent1"/>
        </a:fillRef>
        <a:effectRef idx="3">
          <a:schemeClr val="accent1"/>
        </a:effectRef>
        <a:fontRef idx="minor">
          <a:schemeClr val="lt1"/>
        </a:fontRef>
      </xdr:style>
      <xdr:txBody>
        <a:bodyPr rtlCol="0" anchor="ctr"/>
        <a:lstStyle/>
        <a:p>
          <a:endParaRPr lang="tr-TR"/>
        </a:p>
      </xdr:txBody>
    </xdr:sp>
    <xdr:clientData/>
  </xdr:twoCellAnchor>
  <xdr:twoCellAnchor editAs="oneCell">
    <xdr:from>
      <xdr:col>2</xdr:col>
      <xdr:colOff>94</xdr:colOff>
      <xdr:row>2</xdr:row>
      <xdr:rowOff>11204</xdr:rowOff>
    </xdr:from>
    <xdr:to>
      <xdr:col>3</xdr:col>
      <xdr:colOff>79376</xdr:colOff>
      <xdr:row>4</xdr:row>
      <xdr:rowOff>163418</xdr:rowOff>
    </xdr:to>
    <xdr:sp macro="" textlink="">
      <xdr:nvSpPr>
        <xdr:cNvPr id="4" name="3 Dikdörtgen">
          <a:extLst>
            <a:ext uri="{FF2B5EF4-FFF2-40B4-BE49-F238E27FC236}">
              <a16:creationId xmlns:a16="http://schemas.microsoft.com/office/drawing/2014/main" id="{00000000-0008-0000-0800-000004000000}"/>
            </a:ext>
          </a:extLst>
        </xdr:cNvPr>
        <xdr:cNvSpPr>
          <a:spLocks noChangeAspect="1"/>
        </xdr:cNvSpPr>
      </xdr:nvSpPr>
      <xdr:spPr>
        <a:xfrm>
          <a:off x="2055907" y="376329"/>
          <a:ext cx="1976344" cy="517339"/>
        </a:xfrm>
        <a:prstGeom prst="rect">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tr-TR" sz="1200" b="1"/>
            <a:t>MÜZİK  DERSİ  KAZANIM / KONU  GİRİŞ   SAYFASI  </a:t>
          </a:r>
        </a:p>
      </xdr:txBody>
    </xdr:sp>
    <xdr:clientData/>
  </xdr:twoCellAnchor>
  <xdr:twoCellAnchor editAs="oneCell">
    <xdr:from>
      <xdr:col>0</xdr:col>
      <xdr:colOff>69850</xdr:colOff>
      <xdr:row>0</xdr:row>
      <xdr:rowOff>1</xdr:rowOff>
    </xdr:from>
    <xdr:to>
      <xdr:col>1</xdr:col>
      <xdr:colOff>1028700</xdr:colOff>
      <xdr:row>4</xdr:row>
      <xdr:rowOff>107951</xdr:rowOff>
    </xdr:to>
    <xdr:grpSp>
      <xdr:nvGrpSpPr>
        <xdr:cNvPr id="5" name="25 Grup">
          <a:hlinkClick xmlns:r="http://schemas.openxmlformats.org/officeDocument/2006/relationships" r:id="rId1"/>
          <a:extLst>
            <a:ext uri="{FF2B5EF4-FFF2-40B4-BE49-F238E27FC236}">
              <a16:creationId xmlns:a16="http://schemas.microsoft.com/office/drawing/2014/main" id="{00000000-0008-0000-0800-000005000000}"/>
            </a:ext>
          </a:extLst>
        </xdr:cNvPr>
        <xdr:cNvGrpSpPr>
          <a:grpSpLocks noChangeAspect="1"/>
        </xdr:cNvGrpSpPr>
      </xdr:nvGrpSpPr>
      <xdr:grpSpPr bwMode="auto">
        <a:xfrm>
          <a:off x="69850" y="1"/>
          <a:ext cx="1546225" cy="869950"/>
          <a:chOff x="605117" y="201707"/>
          <a:chExt cx="1749803" cy="809625"/>
        </a:xfrm>
      </xdr:grpSpPr>
      <xdr:pic>
        <xdr:nvPicPr>
          <xdr:cNvPr id="6" name="26 Resim" descr="Home.png">
            <a:hlinkClick xmlns:r="http://schemas.openxmlformats.org/officeDocument/2006/relationships" r:id="rId2"/>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3" cstate="print"/>
          <a:srcRect/>
          <a:stretch>
            <a:fillRect/>
          </a:stretch>
        </xdr:blipFill>
        <xdr:spPr bwMode="auto">
          <a:xfrm>
            <a:off x="605117" y="201707"/>
            <a:ext cx="809625" cy="809625"/>
          </a:xfrm>
          <a:prstGeom prst="rect">
            <a:avLst/>
          </a:prstGeom>
          <a:noFill/>
          <a:ln w="9525">
            <a:noFill/>
            <a:miter lim="800000"/>
            <a:headEnd/>
            <a:tailEnd/>
          </a:ln>
        </xdr:spPr>
      </xdr:pic>
      <xdr:sp macro="" textlink="">
        <xdr:nvSpPr>
          <xdr:cNvPr id="7" name="6 Metin kutusu">
            <a:hlinkClick xmlns:r="http://schemas.openxmlformats.org/officeDocument/2006/relationships" r:id="rId2"/>
            <a:extLst>
              <a:ext uri="{FF2B5EF4-FFF2-40B4-BE49-F238E27FC236}">
                <a16:creationId xmlns:a16="http://schemas.microsoft.com/office/drawing/2014/main" id="{00000000-0008-0000-0800-000007000000}"/>
              </a:ext>
            </a:extLst>
          </xdr:cNvPr>
          <xdr:cNvSpPr txBox="1"/>
        </xdr:nvSpPr>
        <xdr:spPr>
          <a:xfrm>
            <a:off x="1289823" y="615720"/>
            <a:ext cx="1065097" cy="294409"/>
          </a:xfrm>
          <a:prstGeom prst="rect">
            <a:avLst/>
          </a:prstGeom>
          <a:noFill/>
          <a:ln>
            <a:noFill/>
          </a:ln>
        </xdr:spPr>
        <xdr:style>
          <a:lnRef idx="1">
            <a:schemeClr val="accent1"/>
          </a:lnRef>
          <a:fillRef idx="1003">
            <a:schemeClr val="dk1"/>
          </a:fillRef>
          <a:effectRef idx="2">
            <a:schemeClr val="accent1"/>
          </a:effectRef>
          <a:fontRef idx="minor">
            <a:schemeClr val="lt1"/>
          </a:fontRef>
        </xdr:style>
        <xdr:txBody>
          <a:bodyPr wrap="none" rtlCol="0" anchor="t">
            <a:spAutoFit/>
            <a:scene3d>
              <a:camera prst="orthographicFront"/>
              <a:lightRig rig="flat" dir="tl">
                <a:rot lat="0" lon="0" rev="6600000"/>
              </a:lightRig>
            </a:scene3d>
            <a:sp3d extrusionH="25400" contourW="8890">
              <a:bevelT w="38100" h="31750"/>
              <a:contourClr>
                <a:schemeClr val="accent2">
                  <a:shade val="75000"/>
                </a:schemeClr>
              </a:contourClr>
            </a:sp3d>
          </a:bodyPr>
          <a:lstStyle/>
          <a:p>
            <a:r>
              <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ANA</a:t>
            </a:r>
            <a:r>
              <a:rPr lang="tr-TR" sz="1600" b="1" cap="none" spc="0" baseline="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rPr>
              <a:t> SAYFA</a:t>
            </a:r>
            <a:endParaRPr lang="tr-TR" sz="16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grp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egitimhane.co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www.egitimhane.com/"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egitimhane.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tabColor rgb="FFFF0000"/>
    <pageSetUpPr fitToPage="1"/>
  </sheetPr>
  <dimension ref="A1:S51"/>
  <sheetViews>
    <sheetView tabSelected="1" topLeftCell="A4" zoomScale="70" zoomScaleNormal="70" workbookViewId="0">
      <selection activeCell="F30" sqref="F30:H30"/>
    </sheetView>
  </sheetViews>
  <sheetFormatPr defaultRowHeight="15"/>
  <cols>
    <col min="1" max="1" width="2.42578125" customWidth="1"/>
    <col min="3" max="17" width="13.7109375" customWidth="1"/>
    <col min="18" max="18" width="1.5703125" customWidth="1"/>
    <col min="19" max="19" width="2.85546875" customWidth="1"/>
  </cols>
  <sheetData>
    <row r="1" spans="1:19" ht="15.75" thickBot="1">
      <c r="A1" s="111"/>
      <c r="B1" s="111"/>
      <c r="C1" s="111"/>
      <c r="D1" s="111"/>
      <c r="E1" s="111"/>
      <c r="F1" s="111"/>
      <c r="G1" s="111"/>
      <c r="H1" s="111"/>
      <c r="I1" s="112"/>
      <c r="J1" s="112"/>
      <c r="K1" s="111"/>
      <c r="L1" s="111"/>
      <c r="M1" s="111"/>
      <c r="N1" s="111"/>
      <c r="O1" s="111"/>
      <c r="P1" s="111"/>
      <c r="Q1" s="111"/>
      <c r="R1" s="111"/>
      <c r="S1" s="111"/>
    </row>
    <row r="2" spans="1:19" ht="15.75" thickTop="1">
      <c r="A2" s="111"/>
      <c r="B2" s="91"/>
      <c r="C2" s="92"/>
      <c r="D2" s="92"/>
      <c r="E2" s="92"/>
      <c r="F2" s="92"/>
      <c r="G2" s="92"/>
      <c r="H2" s="92"/>
      <c r="I2" s="93"/>
      <c r="J2" s="93"/>
      <c r="K2" s="92"/>
      <c r="L2" s="92"/>
      <c r="M2" s="92"/>
      <c r="N2" s="92"/>
      <c r="O2" s="92"/>
      <c r="P2" s="92"/>
      <c r="Q2" s="94"/>
      <c r="R2" s="111"/>
      <c r="S2" s="111"/>
    </row>
    <row r="3" spans="1:19" ht="15.75" thickBot="1">
      <c r="A3" s="111"/>
      <c r="B3" s="184"/>
      <c r="C3" s="185"/>
      <c r="D3" s="185"/>
      <c r="E3" s="185"/>
      <c r="F3" s="186"/>
      <c r="G3" s="186"/>
      <c r="H3" s="186"/>
      <c r="I3" s="186"/>
      <c r="J3" s="186"/>
      <c r="K3" s="186"/>
      <c r="L3" s="186"/>
      <c r="M3" s="186"/>
      <c r="N3" s="186"/>
      <c r="O3" s="185"/>
      <c r="P3" s="185"/>
      <c r="Q3" s="187"/>
      <c r="R3" s="111"/>
      <c r="S3" s="111"/>
    </row>
    <row r="4" spans="1:19" ht="25.15" customHeight="1" thickTop="1">
      <c r="A4" s="111"/>
      <c r="B4" s="184"/>
      <c r="C4" s="185"/>
      <c r="D4" s="185"/>
      <c r="E4" s="187"/>
      <c r="F4" s="276" t="s">
        <v>47</v>
      </c>
      <c r="G4" s="278">
        <v>1</v>
      </c>
      <c r="H4" s="188"/>
      <c r="I4" s="188"/>
      <c r="J4" s="189"/>
      <c r="K4" s="189"/>
      <c r="L4" s="189"/>
      <c r="M4" s="188"/>
      <c r="N4" s="190"/>
      <c r="O4" s="191"/>
      <c r="P4" s="191"/>
      <c r="Q4" s="187"/>
      <c r="R4" s="111"/>
      <c r="S4" s="111"/>
    </row>
    <row r="5" spans="1:19" ht="25.15" customHeight="1" thickBot="1">
      <c r="A5" s="111"/>
      <c r="B5" s="184"/>
      <c r="C5" s="185"/>
      <c r="D5" s="185"/>
      <c r="E5" s="187"/>
      <c r="F5" s="277"/>
      <c r="G5" s="279"/>
      <c r="H5" s="192"/>
      <c r="I5" s="192"/>
      <c r="J5" s="193"/>
      <c r="K5" s="193"/>
      <c r="L5" s="193"/>
      <c r="M5" s="192"/>
      <c r="N5" s="194"/>
      <c r="O5" s="191"/>
      <c r="P5" s="191"/>
      <c r="Q5" s="187"/>
      <c r="R5" s="111"/>
      <c r="S5" s="111"/>
    </row>
    <row r="6" spans="1:19" ht="36.75" customHeight="1" thickTop="1">
      <c r="A6" s="111"/>
      <c r="B6" s="184"/>
      <c r="C6" s="185"/>
      <c r="D6" s="280" t="str">
        <f>ana!E12</f>
        <v>FINDIKZADE İLKOKULU   FATİH / ISTANBUL</v>
      </c>
      <c r="E6" s="280"/>
      <c r="F6" s="280"/>
      <c r="G6" s="280"/>
      <c r="H6" s="280"/>
      <c r="I6" s="280"/>
      <c r="J6" s="195" t="str">
        <f>ana!E13</f>
        <v>4 / A</v>
      </c>
      <c r="K6" s="196"/>
      <c r="L6" s="196"/>
      <c r="M6" s="196"/>
      <c r="N6" s="196"/>
      <c r="O6" s="196"/>
      <c r="P6" s="196"/>
      <c r="Q6" s="187"/>
      <c r="R6" s="111"/>
      <c r="S6" s="111"/>
    </row>
    <row r="7" spans="1:19" ht="26.1" customHeight="1">
      <c r="A7" s="114"/>
      <c r="B7" s="243" t="s">
        <v>82</v>
      </c>
      <c r="C7" s="231">
        <f>INDEX(TopluTarihGirişi!C10:C50,G4,1)</f>
        <v>44816</v>
      </c>
      <c r="D7" s="232"/>
      <c r="E7" s="233"/>
      <c r="F7" s="231">
        <f>INDEX(TopluTarihGirişi!D10:D50,G4,1)</f>
        <v>44817</v>
      </c>
      <c r="G7" s="232"/>
      <c r="H7" s="233"/>
      <c r="I7" s="231">
        <f>INDEX(TopluTarihGirişi!E10:E50,$G4,1)</f>
        <v>44818</v>
      </c>
      <c r="J7" s="232"/>
      <c r="K7" s="233"/>
      <c r="L7" s="231">
        <f>INDEX(TopluTarihGirişi!F10:F50,$G4,1)</f>
        <v>44819</v>
      </c>
      <c r="M7" s="232"/>
      <c r="N7" s="233"/>
      <c r="O7" s="231">
        <f>INDEX(TopluTarihGirişi!G10:G50,$G4,1)</f>
        <v>44820</v>
      </c>
      <c r="P7" s="232"/>
      <c r="Q7" s="233"/>
      <c r="R7" s="113"/>
      <c r="S7" s="114"/>
    </row>
    <row r="8" spans="1:19" ht="20.25" customHeight="1">
      <c r="A8" s="111"/>
      <c r="B8" s="244"/>
      <c r="C8" s="234" t="s">
        <v>1</v>
      </c>
      <c r="D8" s="235"/>
      <c r="E8" s="236"/>
      <c r="F8" s="234" t="s">
        <v>2</v>
      </c>
      <c r="G8" s="235"/>
      <c r="H8" s="236"/>
      <c r="I8" s="234" t="s">
        <v>3</v>
      </c>
      <c r="J8" s="235"/>
      <c r="K8" s="236"/>
      <c r="L8" s="234" t="s">
        <v>4</v>
      </c>
      <c r="M8" s="235"/>
      <c r="N8" s="236"/>
      <c r="O8" s="234" t="s">
        <v>5</v>
      </c>
      <c r="P8" s="235"/>
      <c r="Q8" s="236"/>
      <c r="R8" s="115"/>
      <c r="S8" s="111"/>
    </row>
    <row r="9" spans="1:19" ht="21" customHeight="1">
      <c r="A9" s="111"/>
      <c r="B9" s="245"/>
      <c r="C9" s="237"/>
      <c r="D9" s="238"/>
      <c r="E9" s="239"/>
      <c r="F9" s="237"/>
      <c r="G9" s="238"/>
      <c r="H9" s="239"/>
      <c r="I9" s="237"/>
      <c r="J9" s="238"/>
      <c r="K9" s="239"/>
      <c r="L9" s="237"/>
      <c r="M9" s="238"/>
      <c r="N9" s="239"/>
      <c r="O9" s="237"/>
      <c r="P9" s="238"/>
      <c r="Q9" s="239"/>
      <c r="R9" s="115"/>
      <c r="S9" s="111"/>
    </row>
    <row r="10" spans="1:19" ht="16.5" customHeight="1">
      <c r="A10" s="111"/>
      <c r="B10" s="261" t="s">
        <v>103</v>
      </c>
      <c r="C10" s="293" t="s">
        <v>525</v>
      </c>
      <c r="D10" s="294"/>
      <c r="E10" s="295"/>
      <c r="F10" s="258" t="s">
        <v>580</v>
      </c>
      <c r="G10" s="259"/>
      <c r="H10" s="260"/>
      <c r="I10" s="258" t="s">
        <v>581</v>
      </c>
      <c r="J10" s="259"/>
      <c r="K10" s="260"/>
      <c r="L10" s="240" t="s">
        <v>115</v>
      </c>
      <c r="M10" s="241"/>
      <c r="N10" s="242"/>
      <c r="O10" s="228" t="s">
        <v>116</v>
      </c>
      <c r="P10" s="229"/>
      <c r="Q10" s="230"/>
      <c r="R10" s="116"/>
      <c r="S10" s="111"/>
    </row>
    <row r="11" spans="1:19" ht="15" customHeight="1">
      <c r="A11" s="111"/>
      <c r="B11" s="262"/>
      <c r="C11" s="337" t="str">
        <f>INDEX('Din Kültürü'!$C$9:$C$43,$G$4,1)</f>
        <v xml:space="preserve">Öğrencilerle tanışma ve ders müfredatı hakkında bilgi verme. </v>
      </c>
      <c r="D11" s="338"/>
      <c r="E11" s="339"/>
      <c r="F11" s="246" t="str">
        <f>INDEX('Sosyal Bilgiler'!D$9:D$48,$G$4,1)</f>
        <v>SB.4.1.1. Resmî kimlik belgesini inceleyerek kişisel kimliğine ilişkin çıkarımlarda bulunur</v>
      </c>
      <c r="G11" s="247"/>
      <c r="H11" s="248"/>
      <c r="I11" s="246" t="str">
        <f>INDEX('Sosyal Bilgiler'!E$9:E$48,$G$4,1)</f>
        <v>SB.4.1.1. Resmî kimlik belgesini inceleyerek kişisel kimliğine ilişkin çıkarımlarda bulunur</v>
      </c>
      <c r="J11" s="247"/>
      <c r="K11" s="248"/>
      <c r="L11" s="311" t="str">
        <f>INDEX('Fen Bilimleri'!C$9:D$48,$G$4,1)</f>
        <v>F.4.1.1.1. Yer kabuğunun kara tabakasının kayaçlardan oluştuğunu belirtir</v>
      </c>
      <c r="M11" s="312"/>
      <c r="N11" s="313"/>
      <c r="O11" s="311" t="str">
        <f>INDEX('Fen Bilimleri'!D$9:G$48,$G$4,1)</f>
        <v>F.4.1.1.1. Yer kabuğunun kara tabakasının kayaçlardan oluştuğunu belirtir</v>
      </c>
      <c r="P11" s="312"/>
      <c r="Q11" s="313"/>
      <c r="R11" s="117"/>
      <c r="S11" s="111"/>
    </row>
    <row r="12" spans="1:19" ht="15" customHeight="1">
      <c r="A12" s="111"/>
      <c r="B12" s="262"/>
      <c r="C12" s="340"/>
      <c r="D12" s="341"/>
      <c r="E12" s="342"/>
      <c r="F12" s="249"/>
      <c r="G12" s="250"/>
      <c r="H12" s="251"/>
      <c r="I12" s="249"/>
      <c r="J12" s="250"/>
      <c r="K12" s="251"/>
      <c r="L12" s="314"/>
      <c r="M12" s="315"/>
      <c r="N12" s="316"/>
      <c r="O12" s="314"/>
      <c r="P12" s="315"/>
      <c r="Q12" s="316"/>
      <c r="R12" s="117"/>
      <c r="S12" s="111"/>
    </row>
    <row r="13" spans="1:19" ht="57.75" customHeight="1">
      <c r="A13" s="111"/>
      <c r="B13" s="263"/>
      <c r="C13" s="343"/>
      <c r="D13" s="344"/>
      <c r="E13" s="345"/>
      <c r="F13" s="252"/>
      <c r="G13" s="253"/>
      <c r="H13" s="254"/>
      <c r="I13" s="252"/>
      <c r="J13" s="253"/>
      <c r="K13" s="254"/>
      <c r="L13" s="317"/>
      <c r="M13" s="318"/>
      <c r="N13" s="319"/>
      <c r="O13" s="317"/>
      <c r="P13" s="318"/>
      <c r="Q13" s="319"/>
      <c r="R13" s="117"/>
      <c r="S13" s="111"/>
    </row>
    <row r="14" spans="1:19" ht="15.75" customHeight="1">
      <c r="A14" s="111"/>
      <c r="B14" s="261" t="s">
        <v>57</v>
      </c>
      <c r="C14" s="293" t="s">
        <v>526</v>
      </c>
      <c r="D14" s="294"/>
      <c r="E14" s="295"/>
      <c r="F14" s="255" t="s">
        <v>89</v>
      </c>
      <c r="G14" s="256"/>
      <c r="H14" s="257"/>
      <c r="I14" s="255" t="s">
        <v>91</v>
      </c>
      <c r="J14" s="256"/>
      <c r="K14" s="257"/>
      <c r="L14" s="255" t="s">
        <v>93</v>
      </c>
      <c r="M14" s="256"/>
      <c r="N14" s="257"/>
      <c r="O14" s="320" t="s">
        <v>117</v>
      </c>
      <c r="P14" s="321"/>
      <c r="Q14" s="322"/>
      <c r="R14" s="116"/>
      <c r="S14" s="111"/>
    </row>
    <row r="15" spans="1:19" ht="15" customHeight="1">
      <c r="A15" s="111"/>
      <c r="B15" s="262"/>
      <c r="C15" s="337" t="str">
        <f>INDEX('Din Kültürü'!$D$9:$D$43,$G$4,1)</f>
        <v>4.1.1. Dinî ifadeleri, günlük konuşmalarda doğru ve yerinde kullanır.1. Günlük Konuşmalarda Dinî İfadeler</v>
      </c>
      <c r="D15" s="338"/>
      <c r="E15" s="339"/>
      <c r="F15" s="267" t="str">
        <f>INDEX(Türkçe!D$9:D$48,$G$4,1)</f>
        <v xml:space="preserve">T.4.3.12. Bağlamdan yararlanarak bilmediği kelime ve kelime gruplarının anlamını tahmin eder.
T.4.3.16. Okuduğu metnin konusunu belirler.
</v>
      </c>
      <c r="G15" s="268"/>
      <c r="H15" s="269"/>
      <c r="I15" s="267" t="str">
        <f>INDEX(Türkçe!F$9:F$48,$G$4,1)</f>
        <v xml:space="preserve">
T.4.3.18. Okuduğu metinle ilgili soruları cevaplar.
</v>
      </c>
      <c r="J15" s="268"/>
      <c r="K15" s="269"/>
      <c r="L15" s="267" t="str">
        <f>INDEX(Türkçe!H$9:I$52,$G$4,1)</f>
        <v>T.4.3.8. Kelimelerin eş anlamlılarını bulur.</v>
      </c>
      <c r="M15" s="268"/>
      <c r="N15" s="269"/>
      <c r="O15" s="311" t="str">
        <f>INDEX('Fen Bilimleri'!E$9:E$48,$G$4,1)</f>
        <v>F.4.1.1.2. Kayaçlarla madenleri ilişkilendirir ve kayaçların ham madde olarak önemini tartışır.</v>
      </c>
      <c r="P15" s="312"/>
      <c r="Q15" s="313"/>
      <c r="R15" s="117"/>
      <c r="S15" s="111"/>
    </row>
    <row r="16" spans="1:19">
      <c r="A16" s="111"/>
      <c r="B16" s="262"/>
      <c r="C16" s="340"/>
      <c r="D16" s="341"/>
      <c r="E16" s="342"/>
      <c r="F16" s="270"/>
      <c r="G16" s="271"/>
      <c r="H16" s="272"/>
      <c r="I16" s="270"/>
      <c r="J16" s="271"/>
      <c r="K16" s="272"/>
      <c r="L16" s="270"/>
      <c r="M16" s="271"/>
      <c r="N16" s="272"/>
      <c r="O16" s="314"/>
      <c r="P16" s="315"/>
      <c r="Q16" s="316"/>
      <c r="R16" s="117"/>
      <c r="S16" s="111"/>
    </row>
    <row r="17" spans="1:19" ht="90" customHeight="1">
      <c r="A17" s="111"/>
      <c r="B17" s="263"/>
      <c r="C17" s="343"/>
      <c r="D17" s="344"/>
      <c r="E17" s="345"/>
      <c r="F17" s="273"/>
      <c r="G17" s="274"/>
      <c r="H17" s="275"/>
      <c r="I17" s="273"/>
      <c r="J17" s="274"/>
      <c r="K17" s="275"/>
      <c r="L17" s="273"/>
      <c r="M17" s="274"/>
      <c r="N17" s="275"/>
      <c r="O17" s="317"/>
      <c r="P17" s="318"/>
      <c r="Q17" s="319"/>
      <c r="R17" s="117"/>
      <c r="S17" s="111"/>
    </row>
    <row r="18" spans="1:19" ht="15.75" customHeight="1">
      <c r="A18" s="111"/>
      <c r="B18" s="261" t="s">
        <v>58</v>
      </c>
      <c r="C18" s="264" t="s">
        <v>582</v>
      </c>
      <c r="D18" s="265"/>
      <c r="E18" s="266"/>
      <c r="F18" s="255" t="s">
        <v>90</v>
      </c>
      <c r="G18" s="256"/>
      <c r="H18" s="257"/>
      <c r="I18" s="255" t="s">
        <v>92</v>
      </c>
      <c r="J18" s="256"/>
      <c r="K18" s="257"/>
      <c r="L18" s="255" t="s">
        <v>94</v>
      </c>
      <c r="M18" s="256"/>
      <c r="N18" s="257"/>
      <c r="O18" s="255" t="s">
        <v>95</v>
      </c>
      <c r="P18" s="256"/>
      <c r="Q18" s="257"/>
      <c r="R18" s="116"/>
      <c r="S18" s="111"/>
    </row>
    <row r="19" spans="1:19" ht="15" customHeight="1">
      <c r="A19" s="111"/>
      <c r="B19" s="262"/>
      <c r="C19" s="246" t="str">
        <f>INDEX('Sosyal Bilgiler'!C$9:C$48,$G$4,1)</f>
        <v>SB.4.1.1. Resmî kimlik belgesini inceleyerek kişisel kimliğine ilişkin çıkarımlarda bulunur</v>
      </c>
      <c r="D19" s="247"/>
      <c r="E19" s="248"/>
      <c r="F19" s="267" t="str">
        <f>INDEX(Türkçe!$E$9:$E$48,$G$4,1)</f>
        <v xml:space="preserve">T.4.3.17. Metnin ana fikri/ana duygusunu belirler.
T.4.3.18. Okuduğu metinle ilgili soruları cevaplar.
</v>
      </c>
      <c r="G19" s="268"/>
      <c r="H19" s="269"/>
      <c r="I19" s="267" t="str">
        <f>INDEX(Türkçe!$G$9:$G$52,$G$4,1)</f>
        <v>4.3.27. Okuduğu metindeki kahramanların özelliklerini karşılaştırır.</v>
      </c>
      <c r="J19" s="268"/>
      <c r="K19" s="269"/>
      <c r="L19" s="267" t="str">
        <f>INDEX(Türkçe!$I$9:I$52,$G$4,1)</f>
        <v>T.4.2.4. Konuşma stratejilerini uygular.</v>
      </c>
      <c r="M19" s="268"/>
      <c r="N19" s="269"/>
      <c r="O19" s="267" t="str">
        <f>INDEX(Türkçe!$J$9:J$52,$G$4,1)</f>
        <v xml:space="preserve">T.4.4.21. Yazma stratejilerini uygular.
T.4.4.10. Büyük harfleri ve noktalama işaretlerini uygun yerlerde kullanır.
</v>
      </c>
      <c r="P19" s="268"/>
      <c r="Q19" s="269"/>
      <c r="R19" s="117"/>
      <c r="S19" s="111"/>
    </row>
    <row r="20" spans="1:19">
      <c r="A20" s="111"/>
      <c r="B20" s="262"/>
      <c r="C20" s="249"/>
      <c r="D20" s="250"/>
      <c r="E20" s="251"/>
      <c r="F20" s="270"/>
      <c r="G20" s="271"/>
      <c r="H20" s="272"/>
      <c r="I20" s="270"/>
      <c r="J20" s="271"/>
      <c r="K20" s="272"/>
      <c r="L20" s="270"/>
      <c r="M20" s="271"/>
      <c r="N20" s="272"/>
      <c r="O20" s="270"/>
      <c r="P20" s="271"/>
      <c r="Q20" s="272"/>
      <c r="R20" s="111"/>
      <c r="S20" s="111"/>
    </row>
    <row r="21" spans="1:19" ht="53.25" customHeight="1">
      <c r="A21" s="111"/>
      <c r="B21" s="263"/>
      <c r="C21" s="252"/>
      <c r="D21" s="253"/>
      <c r="E21" s="254"/>
      <c r="F21" s="273"/>
      <c r="G21" s="274"/>
      <c r="H21" s="275"/>
      <c r="I21" s="273"/>
      <c r="J21" s="274"/>
      <c r="K21" s="275"/>
      <c r="L21" s="273"/>
      <c r="M21" s="274"/>
      <c r="N21" s="275"/>
      <c r="O21" s="273"/>
      <c r="P21" s="274"/>
      <c r="Q21" s="275"/>
      <c r="R21" s="117"/>
      <c r="S21" s="111"/>
    </row>
    <row r="22" spans="1:19" ht="15.75" customHeight="1">
      <c r="A22" s="111"/>
      <c r="B22" s="261" t="s">
        <v>59</v>
      </c>
      <c r="C22" s="293" t="s">
        <v>96</v>
      </c>
      <c r="D22" s="294"/>
      <c r="E22" s="295"/>
      <c r="F22" s="293" t="s">
        <v>97</v>
      </c>
      <c r="G22" s="294"/>
      <c r="H22" s="295"/>
      <c r="I22" s="293" t="s">
        <v>98</v>
      </c>
      <c r="J22" s="294"/>
      <c r="K22" s="295"/>
      <c r="L22" s="293" t="s">
        <v>99</v>
      </c>
      <c r="M22" s="294"/>
      <c r="N22" s="295"/>
      <c r="O22" s="293" t="s">
        <v>100</v>
      </c>
      <c r="P22" s="294"/>
      <c r="Q22" s="295"/>
      <c r="R22" s="117"/>
      <c r="S22" s="111"/>
    </row>
    <row r="23" spans="1:19" ht="15" customHeight="1">
      <c r="A23" s="111"/>
      <c r="B23" s="262"/>
      <c r="C23" s="284" t="str">
        <f>INDEX(Matematik!$C$9:$C$48,$G$4,1)</f>
        <v xml:space="preserve">M.4.1.1.1. 4, 5 ve 6 basamaklı doğal sayıları okur ve yazar. </v>
      </c>
      <c r="D23" s="285"/>
      <c r="E23" s="286"/>
      <c r="F23" s="284" t="str">
        <f>INDEX(Matematik!D$9:D$48,$G$4,1)</f>
        <v xml:space="preserve">M.4.1.1.1. 4, 5 ve 6 basamaklı doğal sayıları okur ve yazar. </v>
      </c>
      <c r="G23" s="285"/>
      <c r="H23" s="286"/>
      <c r="I23" s="284" t="str">
        <f>INDEX(Matematik!$E$9:$F$48,$G$4,1)</f>
        <v xml:space="preserve">M.4.1.1.1. 4, 5 ve 6 basamaklı doğal sayıları okur ve yazar. </v>
      </c>
      <c r="J23" s="285"/>
      <c r="K23" s="286"/>
      <c r="L23" s="284" t="str">
        <f>INDEX(Matematik!$F$9:$G$48,$G$4,1)</f>
        <v>M.4.1.1.2. 10 000’e kadar (10 000 dâhil) yüzer ve biner sayar.</v>
      </c>
      <c r="M23" s="285"/>
      <c r="N23" s="286"/>
      <c r="O23" s="284" t="str">
        <f>INDEX(Matematik!$G$9:$H$48,$G$4,1)</f>
        <v>M.4.1.1.2. 10 000’e kadar (10 000 dâhil) yüzer ve biner sayar.</v>
      </c>
      <c r="P23" s="285"/>
      <c r="Q23" s="286"/>
      <c r="R23" s="117"/>
      <c r="S23" s="111"/>
    </row>
    <row r="24" spans="1:19">
      <c r="A24" s="111"/>
      <c r="B24" s="262"/>
      <c r="C24" s="287"/>
      <c r="D24" s="288"/>
      <c r="E24" s="289"/>
      <c r="F24" s="287"/>
      <c r="G24" s="288"/>
      <c r="H24" s="289"/>
      <c r="I24" s="287"/>
      <c r="J24" s="288"/>
      <c r="K24" s="289"/>
      <c r="L24" s="287"/>
      <c r="M24" s="288"/>
      <c r="N24" s="289"/>
      <c r="O24" s="287"/>
      <c r="P24" s="288"/>
      <c r="Q24" s="289"/>
      <c r="R24" s="117"/>
      <c r="S24" s="111"/>
    </row>
    <row r="25" spans="1:19" ht="58.5" customHeight="1">
      <c r="A25" s="111"/>
      <c r="B25" s="263"/>
      <c r="C25" s="290"/>
      <c r="D25" s="291"/>
      <c r="E25" s="292"/>
      <c r="F25" s="290"/>
      <c r="G25" s="291"/>
      <c r="H25" s="292"/>
      <c r="I25" s="290"/>
      <c r="J25" s="291"/>
      <c r="K25" s="292"/>
      <c r="L25" s="290"/>
      <c r="M25" s="291"/>
      <c r="N25" s="292"/>
      <c r="O25" s="290"/>
      <c r="P25" s="291"/>
      <c r="Q25" s="292"/>
      <c r="R25" s="117"/>
      <c r="S25" s="111"/>
    </row>
    <row r="26" spans="1:19" ht="15.75" customHeight="1">
      <c r="A26" s="111"/>
      <c r="B26" s="261" t="s">
        <v>60</v>
      </c>
      <c r="C26" s="255" t="s">
        <v>88</v>
      </c>
      <c r="D26" s="256"/>
      <c r="E26" s="257"/>
      <c r="F26" s="281" t="s">
        <v>49</v>
      </c>
      <c r="G26" s="282"/>
      <c r="H26" s="283"/>
      <c r="I26" s="334" t="s">
        <v>527</v>
      </c>
      <c r="J26" s="335"/>
      <c r="K26" s="336"/>
      <c r="L26" s="376" t="s">
        <v>524</v>
      </c>
      <c r="M26" s="377"/>
      <c r="N26" s="378"/>
      <c r="O26" s="308" t="s">
        <v>108</v>
      </c>
      <c r="P26" s="309"/>
      <c r="Q26" s="310"/>
      <c r="R26" s="116"/>
      <c r="S26" s="111"/>
    </row>
    <row r="27" spans="1:19" ht="15" customHeight="1">
      <c r="A27" s="111"/>
      <c r="B27" s="262"/>
      <c r="C27" s="323" t="str">
        <f>INDEX(Türkçe!C$9:C$48,$G$4,1)</f>
        <v xml:space="preserve">Arkadaş 
T.4.2.2. Hazırlıksız konuşmalar yapar.
T.4.3.1. Noktalama işaretlerine dikkat ederek sesli ve sessiz okur.
                                                                                                                                                                                                                                                                                                                   </v>
      </c>
      <c r="D27" s="324"/>
      <c r="E27" s="325"/>
      <c r="F27" s="379" t="str">
        <f>INDEX(Müzik!$C$9:$C$41,$G$4,1)</f>
        <v>Mü.4.A.2. İstiklâl Marşı’nı doğru söylemeye özen gösterir</v>
      </c>
      <c r="G27" s="380"/>
      <c r="H27" s="381"/>
      <c r="I27" s="364" t="str">
        <f>INDEX('İnsan Hakları'!$C$9:$C$43,$G$4,1)</f>
        <v>Y4.1.1. İnsan olmanın niteliklerini açıklar.</v>
      </c>
      <c r="J27" s="365"/>
      <c r="K27" s="366"/>
      <c r="L27" s="346" t="str">
        <f>INDEX('Trafik Güvenliği'!$C$9:$C$43,$G$4,1)</f>
        <v>TG.4.1.1. Trafikte kendisinin ve başkalarının hayatının önemli olduğunu fark eder.</v>
      </c>
      <c r="M27" s="347"/>
      <c r="N27" s="348"/>
      <c r="O27" s="355" t="str">
        <f>INDEX(İNGİLİZCE!$C$9:$C$48,$G4,1)</f>
        <v>Asking for permission
Can/May I come in/go out?
—	Yes, you can.
—	Sure/Of course.
—	Sorry, not right now.
Making simple requests
Give me the book, please.
—	Sure/Of course.
—	Here you are.
Say that again, please.</v>
      </c>
      <c r="P27" s="356"/>
      <c r="Q27" s="357"/>
      <c r="R27" s="117"/>
      <c r="S27" s="111"/>
    </row>
    <row r="28" spans="1:19">
      <c r="A28" s="111"/>
      <c r="B28" s="262"/>
      <c r="C28" s="326"/>
      <c r="D28" s="327"/>
      <c r="E28" s="328"/>
      <c r="F28" s="382"/>
      <c r="G28" s="383"/>
      <c r="H28" s="384"/>
      <c r="I28" s="367"/>
      <c r="J28" s="368"/>
      <c r="K28" s="369"/>
      <c r="L28" s="349"/>
      <c r="M28" s="350"/>
      <c r="N28" s="351"/>
      <c r="O28" s="358"/>
      <c r="P28" s="359"/>
      <c r="Q28" s="360"/>
      <c r="R28" s="117"/>
      <c r="S28" s="111"/>
    </row>
    <row r="29" spans="1:19" ht="54" customHeight="1">
      <c r="A29" s="111"/>
      <c r="B29" s="263"/>
      <c r="C29" s="329"/>
      <c r="D29" s="330"/>
      <c r="E29" s="331"/>
      <c r="F29" s="385"/>
      <c r="G29" s="386"/>
      <c r="H29" s="387"/>
      <c r="I29" s="370"/>
      <c r="J29" s="371"/>
      <c r="K29" s="372"/>
      <c r="L29" s="352"/>
      <c r="M29" s="353"/>
      <c r="N29" s="354"/>
      <c r="O29" s="361"/>
      <c r="P29" s="362"/>
      <c r="Q29" s="363"/>
      <c r="R29" s="117"/>
      <c r="S29" s="111"/>
    </row>
    <row r="30" spans="1:19" ht="15.75" customHeight="1">
      <c r="A30" s="111"/>
      <c r="B30" s="261" t="s">
        <v>61</v>
      </c>
      <c r="C30" s="305" t="s">
        <v>48</v>
      </c>
      <c r="D30" s="306"/>
      <c r="E30" s="307"/>
      <c r="F30" s="373" t="s">
        <v>101</v>
      </c>
      <c r="G30" s="374"/>
      <c r="H30" s="375"/>
      <c r="I30" s="334" t="s">
        <v>528</v>
      </c>
      <c r="J30" s="335"/>
      <c r="K30" s="336"/>
      <c r="L30" s="373" t="s">
        <v>102</v>
      </c>
      <c r="M30" s="374"/>
      <c r="N30" s="375"/>
      <c r="O30" s="255" t="s">
        <v>109</v>
      </c>
      <c r="P30" s="256"/>
      <c r="Q30" s="257"/>
      <c r="R30" s="116"/>
      <c r="S30" s="111"/>
    </row>
    <row r="31" spans="1:19" ht="15" customHeight="1">
      <c r="A31" s="111"/>
      <c r="B31" s="262"/>
      <c r="C31" s="296" t="str">
        <f>INDEX('Görsel Sanatlar'!$C$9:$C$41,$G$4,1)</f>
        <v>4.1.1.Görsel sanat çalışmasını oluştururken biçimlendirme basamaklarını kullanır.</v>
      </c>
      <c r="D31" s="297"/>
      <c r="E31" s="298"/>
      <c r="F31" s="388" t="str">
        <f>INDEX('Beden Eğitimi ve Oyun'!$C$9:$C$48,$G$4,1)</f>
        <v>BO.4.1.1.1. Yer değiştirme hareketlerini artan kuvvet, hız ve çeviklikle yapar.</v>
      </c>
      <c r="G31" s="389"/>
      <c r="H31" s="390"/>
      <c r="I31" s="364" t="str">
        <f>INDEX('İnsan Hakları'!$C$9:$D$43,$G$4,1)</f>
        <v>Y4.1.1. İnsan olmanın niteliklerini açıklar.</v>
      </c>
      <c r="J31" s="365"/>
      <c r="K31" s="366"/>
      <c r="L31" s="388" t="str">
        <f>INDEX('Beden Eğitimi ve Oyun'!$D$9:$D$48,$G$4,1)</f>
        <v>BO.4.1.1.1. Yer değiştirme hareketlerini artan kuvvet, hız ve çeviklikle yapar.</v>
      </c>
      <c r="M31" s="389"/>
      <c r="N31" s="390"/>
      <c r="O31" s="355" t="str">
        <f>INDEX(İNGİLİZCE!$D$9:$D$48,$G$4,1)</f>
        <v>Asking for permission
Can/May I come in/go out?
—	Yes, you can.
—	Sure/Of course.
—	Sorry, not right now.
Making simple requests
Give me the book, please.
—	Sure/Of course.
—	Here you are.
Say that again, please.</v>
      </c>
      <c r="P31" s="356"/>
      <c r="Q31" s="357"/>
      <c r="R31" s="117"/>
      <c r="S31" s="111"/>
    </row>
    <row r="32" spans="1:19">
      <c r="A32" s="111"/>
      <c r="B32" s="262"/>
      <c r="C32" s="299"/>
      <c r="D32" s="300"/>
      <c r="E32" s="301"/>
      <c r="F32" s="391"/>
      <c r="G32" s="392"/>
      <c r="H32" s="393"/>
      <c r="I32" s="367"/>
      <c r="J32" s="368"/>
      <c r="K32" s="369"/>
      <c r="L32" s="391"/>
      <c r="M32" s="392"/>
      <c r="N32" s="393"/>
      <c r="O32" s="358"/>
      <c r="P32" s="359"/>
      <c r="Q32" s="360"/>
      <c r="R32" s="117"/>
      <c r="S32" s="111"/>
    </row>
    <row r="33" spans="1:19" ht="63" customHeight="1">
      <c r="A33" s="111"/>
      <c r="B33" s="263"/>
      <c r="C33" s="302"/>
      <c r="D33" s="303"/>
      <c r="E33" s="304"/>
      <c r="F33" s="394"/>
      <c r="G33" s="395"/>
      <c r="H33" s="396"/>
      <c r="I33" s="370"/>
      <c r="J33" s="371"/>
      <c r="K33" s="372"/>
      <c r="L33" s="394"/>
      <c r="M33" s="395"/>
      <c r="N33" s="396"/>
      <c r="O33" s="361"/>
      <c r="P33" s="362"/>
      <c r="Q33" s="363"/>
      <c r="R33" s="117"/>
      <c r="S33" s="111"/>
    </row>
    <row r="34" spans="1:19" ht="15" customHeight="1">
      <c r="A34" s="111"/>
      <c r="B34" s="111"/>
      <c r="C34" s="111"/>
      <c r="D34" s="111"/>
      <c r="E34" s="111"/>
      <c r="F34" s="111"/>
      <c r="G34" s="111"/>
      <c r="H34" s="111"/>
      <c r="I34" s="111"/>
      <c r="J34" s="111"/>
      <c r="K34" s="111"/>
      <c r="L34" s="111"/>
      <c r="M34" s="332" t="str">
        <f>ana!E14</f>
        <v>HALUK ÖZYURT</v>
      </c>
      <c r="N34" s="332"/>
      <c r="O34" s="332"/>
      <c r="P34" s="332"/>
      <c r="Q34" s="332"/>
      <c r="R34" s="111"/>
      <c r="S34" s="111"/>
    </row>
    <row r="35" spans="1:19" ht="15" customHeight="1">
      <c r="A35" s="111"/>
      <c r="B35" s="111"/>
      <c r="C35" s="111"/>
      <c r="D35" s="111"/>
      <c r="E35" s="111"/>
      <c r="F35" s="111"/>
      <c r="G35" s="111"/>
      <c r="H35" s="111"/>
      <c r="I35" s="111"/>
      <c r="J35" s="111"/>
      <c r="K35" s="111"/>
      <c r="L35" s="111"/>
      <c r="M35" s="333"/>
      <c r="N35" s="333"/>
      <c r="O35" s="333"/>
      <c r="P35" s="333"/>
      <c r="Q35" s="333"/>
      <c r="R35" s="111"/>
      <c r="S35" s="111"/>
    </row>
    <row r="36" spans="1:19" ht="18" customHeight="1">
      <c r="A36" s="111"/>
      <c r="B36" s="111"/>
      <c r="C36" s="111"/>
      <c r="D36" s="111"/>
      <c r="E36" s="111"/>
      <c r="F36" s="111"/>
      <c r="G36" s="111"/>
      <c r="H36" s="111"/>
      <c r="I36" s="111"/>
      <c r="J36" s="111"/>
      <c r="K36" s="111"/>
      <c r="L36" s="111"/>
      <c r="M36" s="333"/>
      <c r="N36" s="333"/>
      <c r="O36" s="333"/>
      <c r="P36" s="333"/>
      <c r="Q36" s="333"/>
      <c r="R36" s="111"/>
      <c r="S36" s="111"/>
    </row>
    <row r="49" spans="4:9">
      <c r="D49" s="95"/>
    </row>
    <row r="51" spans="4:9">
      <c r="I51" s="54"/>
    </row>
  </sheetData>
  <mergeCells count="81">
    <mergeCell ref="M34:Q36"/>
    <mergeCell ref="I26:K26"/>
    <mergeCell ref="C11:E13"/>
    <mergeCell ref="C15:E17"/>
    <mergeCell ref="L27:N29"/>
    <mergeCell ref="O31:Q33"/>
    <mergeCell ref="I27:K29"/>
    <mergeCell ref="L30:N30"/>
    <mergeCell ref="I31:K33"/>
    <mergeCell ref="O27:Q29"/>
    <mergeCell ref="I30:K30"/>
    <mergeCell ref="L26:N26"/>
    <mergeCell ref="F27:H29"/>
    <mergeCell ref="L31:N33"/>
    <mergeCell ref="F31:H33"/>
    <mergeCell ref="F30:H30"/>
    <mergeCell ref="B26:B29"/>
    <mergeCell ref="B22:B25"/>
    <mergeCell ref="O22:Q22"/>
    <mergeCell ref="O19:Q21"/>
    <mergeCell ref="C23:E25"/>
    <mergeCell ref="O23:Q25"/>
    <mergeCell ref="I23:K25"/>
    <mergeCell ref="L22:N22"/>
    <mergeCell ref="L23:N25"/>
    <mergeCell ref="C22:E22"/>
    <mergeCell ref="F22:H22"/>
    <mergeCell ref="C19:E21"/>
    <mergeCell ref="C27:E29"/>
    <mergeCell ref="C26:E26"/>
    <mergeCell ref="O18:Q18"/>
    <mergeCell ref="B30:B33"/>
    <mergeCell ref="C10:E10"/>
    <mergeCell ref="C14:E14"/>
    <mergeCell ref="O30:Q30"/>
    <mergeCell ref="C31:E33"/>
    <mergeCell ref="C30:E30"/>
    <mergeCell ref="I22:K22"/>
    <mergeCell ref="O26:Q26"/>
    <mergeCell ref="L11:N13"/>
    <mergeCell ref="O11:Q13"/>
    <mergeCell ref="I15:K17"/>
    <mergeCell ref="O14:Q14"/>
    <mergeCell ref="L19:N21"/>
    <mergeCell ref="O15:Q17"/>
    <mergeCell ref="I14:K14"/>
    <mergeCell ref="L18:N18"/>
    <mergeCell ref="F19:H21"/>
    <mergeCell ref="F18:H18"/>
    <mergeCell ref="F26:H26"/>
    <mergeCell ref="F23:H25"/>
    <mergeCell ref="I18:K18"/>
    <mergeCell ref="C18:E18"/>
    <mergeCell ref="I19:K21"/>
    <mergeCell ref="B18:B21"/>
    <mergeCell ref="F14:H14"/>
    <mergeCell ref="F4:F5"/>
    <mergeCell ref="G4:G5"/>
    <mergeCell ref="C7:E7"/>
    <mergeCell ref="F7:H7"/>
    <mergeCell ref="I7:K7"/>
    <mergeCell ref="D6:I6"/>
    <mergeCell ref="F15:H17"/>
    <mergeCell ref="B7:B9"/>
    <mergeCell ref="F11:H13"/>
    <mergeCell ref="L14:N14"/>
    <mergeCell ref="I11:K13"/>
    <mergeCell ref="F10:H10"/>
    <mergeCell ref="I10:K10"/>
    <mergeCell ref="B10:B13"/>
    <mergeCell ref="B14:B17"/>
    <mergeCell ref="L15:N17"/>
    <mergeCell ref="O10:Q10"/>
    <mergeCell ref="O7:Q7"/>
    <mergeCell ref="C8:E9"/>
    <mergeCell ref="F8:H9"/>
    <mergeCell ref="I8:K9"/>
    <mergeCell ref="L8:N9"/>
    <mergeCell ref="O8:Q9"/>
    <mergeCell ref="L7:N7"/>
    <mergeCell ref="L10:N10"/>
  </mergeCells>
  <pageMargins left="0.11811023622047245" right="0.11811023622047245" top="0.19685039370078741" bottom="0.19685039370078741" header="0.19685039370078741" footer="0.11811023622047245"/>
  <pageSetup paperSize="9" scale="6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Spinner 1">
              <controlPr defaultSize="0" autoPict="0">
                <anchor moveWithCells="1" sizeWithCells="1">
                  <from>
                    <xdr:col>13</xdr:col>
                    <xdr:colOff>495300</xdr:colOff>
                    <xdr:row>3</xdr:row>
                    <xdr:rowOff>85725</xdr:rowOff>
                  </from>
                  <to>
                    <xdr:col>13</xdr:col>
                    <xdr:colOff>800100</xdr:colOff>
                    <xdr:row>4</xdr:row>
                    <xdr:rowOff>276225</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10</xdr:col>
                    <xdr:colOff>857250</xdr:colOff>
                    <xdr:row>3</xdr:row>
                    <xdr:rowOff>85725</xdr:rowOff>
                  </from>
                  <to>
                    <xdr:col>13</xdr:col>
                    <xdr:colOff>76200</xdr:colOff>
                    <xdr:row>4</xdr:row>
                    <xdr:rowOff>257175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7</xdr:col>
                    <xdr:colOff>219075</xdr:colOff>
                    <xdr:row>3</xdr:row>
                    <xdr:rowOff>85725</xdr:rowOff>
                  </from>
                  <to>
                    <xdr:col>9</xdr:col>
                    <xdr:colOff>476250</xdr:colOff>
                    <xdr:row>4</xdr:row>
                    <xdr:rowOff>209550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ayfa9">
    <tabColor theme="9"/>
  </sheetPr>
  <dimension ref="A1:G125"/>
  <sheetViews>
    <sheetView topLeftCell="A33" workbookViewId="0">
      <selection activeCell="C19" sqref="C19"/>
    </sheetView>
  </sheetViews>
  <sheetFormatPr defaultRowHeight="15"/>
  <cols>
    <col min="2" max="2" width="23.28515625" customWidth="1"/>
    <col min="3" max="3" width="41.5703125" style="37" customWidth="1"/>
  </cols>
  <sheetData>
    <row r="1" spans="1:7">
      <c r="A1" s="1"/>
      <c r="B1" s="1"/>
      <c r="C1" s="32"/>
      <c r="D1" s="1"/>
      <c r="E1" s="1"/>
      <c r="F1" s="1"/>
      <c r="G1" s="1"/>
    </row>
    <row r="2" spans="1:7">
      <c r="A2" s="1"/>
      <c r="B2" s="1"/>
      <c r="C2" s="32"/>
      <c r="D2" s="1"/>
      <c r="E2" s="1"/>
      <c r="F2" s="1"/>
      <c r="G2" s="1"/>
    </row>
    <row r="3" spans="1:7">
      <c r="A3" s="1"/>
      <c r="B3" s="1"/>
      <c r="C3" s="32"/>
      <c r="D3" s="1"/>
      <c r="E3" s="1"/>
      <c r="F3" s="1"/>
      <c r="G3" s="1"/>
    </row>
    <row r="4" spans="1:7">
      <c r="A4" s="1"/>
      <c r="B4" s="1"/>
      <c r="C4" s="32"/>
      <c r="D4" s="1"/>
      <c r="E4" s="1"/>
      <c r="F4" s="1"/>
      <c r="G4" s="1"/>
    </row>
    <row r="5" spans="1:7">
      <c r="A5" s="2"/>
      <c r="B5" s="2"/>
      <c r="C5" s="33"/>
      <c r="D5" s="2"/>
      <c r="E5" s="2"/>
      <c r="F5" s="2"/>
      <c r="G5" s="2"/>
    </row>
    <row r="6" spans="1:7">
      <c r="A6" s="2"/>
      <c r="B6" s="2"/>
      <c r="C6" s="33"/>
      <c r="D6" s="2"/>
      <c r="E6" s="2"/>
      <c r="F6" s="2"/>
      <c r="G6" s="2"/>
    </row>
    <row r="7" spans="1:7">
      <c r="A7" s="2"/>
      <c r="B7" s="2"/>
      <c r="C7" s="33"/>
      <c r="D7" s="2"/>
      <c r="E7" s="2"/>
      <c r="F7" s="7"/>
      <c r="G7" s="2"/>
    </row>
    <row r="8" spans="1:7" ht="16.5">
      <c r="A8" s="118"/>
      <c r="B8" s="119"/>
      <c r="C8" s="120" t="s">
        <v>56</v>
      </c>
      <c r="D8" s="3"/>
      <c r="E8" s="3"/>
      <c r="F8" s="7"/>
      <c r="G8" s="3"/>
    </row>
    <row r="9" spans="1:7" ht="31.5">
      <c r="A9" s="105" t="s">
        <v>7</v>
      </c>
      <c r="B9" s="136" t="str">
        <f>TopluTarihGirişi!H10</f>
        <v>12/Eyl/2022-16/Eyl/2022</v>
      </c>
      <c r="C9" s="161" t="s">
        <v>356</v>
      </c>
      <c r="D9" s="3"/>
      <c r="E9" s="3"/>
      <c r="F9" s="7"/>
      <c r="G9" s="3"/>
    </row>
    <row r="10" spans="1:7" ht="31.5">
      <c r="A10" s="105" t="s">
        <v>8</v>
      </c>
      <c r="B10" s="136" t="str">
        <f>TopluTarihGirişi!H11</f>
        <v>19/Eyl/2022-23/Eyl/2022</v>
      </c>
      <c r="C10" s="161" t="s">
        <v>357</v>
      </c>
      <c r="D10" s="2"/>
      <c r="E10" s="2"/>
      <c r="F10" s="7"/>
      <c r="G10" s="2"/>
    </row>
    <row r="11" spans="1:7" ht="31.5">
      <c r="A11" s="105" t="s">
        <v>9</v>
      </c>
      <c r="B11" s="136" t="str">
        <f>TopluTarihGirişi!H12</f>
        <v>26/Eyl/2022-30/Eyl/2022</v>
      </c>
      <c r="C11" s="161" t="s">
        <v>358</v>
      </c>
      <c r="D11" s="3"/>
      <c r="E11" s="3"/>
      <c r="F11" s="7"/>
      <c r="G11" s="3"/>
    </row>
    <row r="12" spans="1:7" ht="47.25">
      <c r="A12" s="105" t="s">
        <v>10</v>
      </c>
      <c r="B12" s="136" t="str">
        <f>TopluTarihGirişi!H13</f>
        <v>03/Eki/2022-07/Eki/2022</v>
      </c>
      <c r="C12" s="161" t="s">
        <v>359</v>
      </c>
      <c r="D12" s="3"/>
      <c r="E12" s="3"/>
      <c r="F12" s="7"/>
      <c r="G12" s="3"/>
    </row>
    <row r="13" spans="1:7" ht="31.5">
      <c r="A13" s="105" t="s">
        <v>11</v>
      </c>
      <c r="B13" s="136" t="str">
        <f>TopluTarihGirişi!H14</f>
        <v>10/Eki/2022-14/Eki/2022</v>
      </c>
      <c r="C13" s="161" t="s">
        <v>360</v>
      </c>
      <c r="D13" s="3"/>
      <c r="E13" s="3"/>
      <c r="F13" s="7"/>
      <c r="G13" s="3"/>
    </row>
    <row r="14" spans="1:7" ht="31.5">
      <c r="A14" s="105" t="s">
        <v>12</v>
      </c>
      <c r="B14" s="136" t="str">
        <f>TopluTarihGirişi!H15</f>
        <v>17/Eki/2022-21/Eki/2022</v>
      </c>
      <c r="C14" s="161" t="s">
        <v>361</v>
      </c>
      <c r="D14" s="2"/>
      <c r="E14" s="2"/>
      <c r="F14" s="7"/>
      <c r="G14" s="2"/>
    </row>
    <row r="15" spans="1:7" ht="31.5">
      <c r="A15" s="105" t="s">
        <v>13</v>
      </c>
      <c r="B15" s="136" t="str">
        <f>TopluTarihGirişi!H16</f>
        <v>24/Eki/2022-28/Eki/2022</v>
      </c>
      <c r="C15" s="161" t="s">
        <v>362</v>
      </c>
      <c r="D15" s="3"/>
      <c r="E15" s="3"/>
      <c r="F15" s="7"/>
      <c r="G15" s="3"/>
    </row>
    <row r="16" spans="1:7" ht="31.5">
      <c r="A16" s="105" t="s">
        <v>14</v>
      </c>
      <c r="B16" s="136" t="str">
        <f>TopluTarihGirişi!H17</f>
        <v>31/Eki/2022-04/Kas/2022</v>
      </c>
      <c r="C16" s="161" t="s">
        <v>559</v>
      </c>
      <c r="D16" s="3"/>
      <c r="E16" s="3"/>
      <c r="F16" s="7"/>
      <c r="G16" s="3"/>
    </row>
    <row r="17" spans="1:7" ht="47.25">
      <c r="A17" s="105" t="s">
        <v>15</v>
      </c>
      <c r="B17" s="136" t="str">
        <f>TopluTarihGirişi!H18</f>
        <v>07/Kas/2022-11/Kas/2022</v>
      </c>
      <c r="C17" s="161" t="s">
        <v>560</v>
      </c>
      <c r="D17" s="3"/>
      <c r="E17" s="3"/>
      <c r="F17" s="7"/>
      <c r="G17" s="3"/>
    </row>
    <row r="18" spans="1:7" ht="31.5">
      <c r="A18" s="127" t="s">
        <v>16</v>
      </c>
      <c r="B18" s="136" t="str">
        <f>TopluTarihGirişi!H19</f>
        <v>14/Kas/2022-18/Kas/2022</v>
      </c>
      <c r="C18" s="161" t="s">
        <v>561</v>
      </c>
      <c r="D18" s="2"/>
      <c r="E18" s="2"/>
      <c r="F18" s="7"/>
      <c r="G18" s="2"/>
    </row>
    <row r="19" spans="1:7" ht="31.5">
      <c r="A19" s="105" t="s">
        <v>17</v>
      </c>
      <c r="B19" s="136" t="str">
        <f>TopluTarihGirişi!H20</f>
        <v>21/Kas/2022-25/Kas/2022</v>
      </c>
      <c r="C19" s="161" t="s">
        <v>561</v>
      </c>
      <c r="D19" s="3"/>
      <c r="E19" s="3"/>
      <c r="F19" s="7"/>
      <c r="G19" s="3"/>
    </row>
    <row r="20" spans="1:7" ht="31.5">
      <c r="A20" s="105" t="s">
        <v>18</v>
      </c>
      <c r="B20" s="136" t="str">
        <f>TopluTarihGirişi!H21</f>
        <v>28/Kas/2022-02/Ara/2022</v>
      </c>
      <c r="C20" s="161" t="s">
        <v>562</v>
      </c>
      <c r="D20" s="3"/>
      <c r="E20" s="3"/>
      <c r="F20" s="7"/>
      <c r="G20" s="3"/>
    </row>
    <row r="21" spans="1:7" ht="31.5">
      <c r="A21" s="105" t="s">
        <v>19</v>
      </c>
      <c r="B21" s="136" t="str">
        <f>TopluTarihGirişi!H22</f>
        <v>05/Ara/2022-09/Ara/2022</v>
      </c>
      <c r="C21" s="161" t="s">
        <v>563</v>
      </c>
      <c r="D21" s="2"/>
      <c r="E21" s="2"/>
      <c r="F21" s="7"/>
      <c r="G21" s="2"/>
    </row>
    <row r="22" spans="1:7" ht="31.5">
      <c r="A22" s="105" t="s">
        <v>20</v>
      </c>
      <c r="B22" s="136" t="str">
        <f>TopluTarihGirişi!H23</f>
        <v>12/Ara/2022-16/Ara/2022</v>
      </c>
      <c r="C22" s="161" t="s">
        <v>564</v>
      </c>
      <c r="D22" s="3"/>
      <c r="E22" s="3"/>
      <c r="F22" s="7"/>
      <c r="G22" s="3"/>
    </row>
    <row r="23" spans="1:7" ht="31.5">
      <c r="A23" s="105" t="s">
        <v>21</v>
      </c>
      <c r="B23" s="136" t="str">
        <f>TopluTarihGirişi!H24</f>
        <v>19/Ara/2022-23/Ara/2022</v>
      </c>
      <c r="C23" s="161" t="s">
        <v>565</v>
      </c>
      <c r="D23" s="3"/>
      <c r="E23" s="3"/>
      <c r="F23" s="7"/>
      <c r="G23" s="3"/>
    </row>
    <row r="24" spans="1:7" ht="31.5">
      <c r="A24" s="105" t="s">
        <v>22</v>
      </c>
      <c r="B24" s="136" t="str">
        <f>TopluTarihGirişi!H25</f>
        <v>26/Ara/2022-30/Ara/2022</v>
      </c>
      <c r="C24" s="161" t="s">
        <v>566</v>
      </c>
      <c r="D24" s="3"/>
      <c r="E24" s="3"/>
      <c r="F24" s="7"/>
      <c r="G24" s="3"/>
    </row>
    <row r="25" spans="1:7" ht="31.5">
      <c r="A25" s="105" t="s">
        <v>23</v>
      </c>
      <c r="B25" s="136" t="str">
        <f>TopluTarihGirişi!H26</f>
        <v>02/Oca/2023-06/Oca/2023</v>
      </c>
      <c r="C25" s="161" t="s">
        <v>567</v>
      </c>
      <c r="D25" s="2"/>
      <c r="E25" s="2"/>
      <c r="F25" s="7"/>
      <c r="G25" s="2"/>
    </row>
    <row r="26" spans="1:7" ht="31.5">
      <c r="A26" s="105" t="s">
        <v>24</v>
      </c>
      <c r="B26" s="136" t="str">
        <f>TopluTarihGirişi!H27</f>
        <v>09/Oca/2023-13/Oca/2023</v>
      </c>
      <c r="C26" s="161" t="s">
        <v>568</v>
      </c>
      <c r="D26" s="3"/>
      <c r="E26" s="3"/>
      <c r="F26" s="7"/>
      <c r="G26" s="3"/>
    </row>
    <row r="27" spans="1:7" ht="47.25">
      <c r="A27" s="105" t="s">
        <v>25</v>
      </c>
      <c r="B27" s="136" t="str">
        <f>TopluTarihGirişi!H28</f>
        <v>16/Oca/2023-20/Oca/2023</v>
      </c>
      <c r="C27" s="161" t="s">
        <v>569</v>
      </c>
      <c r="D27" s="3"/>
      <c r="E27" s="3"/>
      <c r="F27" s="7"/>
      <c r="G27" s="3"/>
    </row>
    <row r="28" spans="1:7" ht="47.25">
      <c r="A28" s="145" t="s">
        <v>26</v>
      </c>
      <c r="B28" s="136" t="str">
        <f>TopluTarihGirişi!H29</f>
        <v>06/Şub/2023-10/Şub/2023</v>
      </c>
      <c r="C28" s="162" t="s">
        <v>570</v>
      </c>
      <c r="D28" s="3"/>
      <c r="E28" s="3"/>
      <c r="F28" s="7"/>
      <c r="G28" s="3"/>
    </row>
    <row r="29" spans="1:7" ht="31.5">
      <c r="A29" s="105" t="s">
        <v>27</v>
      </c>
      <c r="B29" s="136" t="str">
        <f>TopluTarihGirişi!H30</f>
        <v>13/Şub/2023-17/Şub/2023</v>
      </c>
      <c r="C29" s="161" t="s">
        <v>571</v>
      </c>
      <c r="D29" s="3"/>
      <c r="E29" s="3"/>
      <c r="F29" s="7"/>
      <c r="G29" s="3"/>
    </row>
    <row r="30" spans="1:7" ht="47.25">
      <c r="A30" s="105" t="s">
        <v>28</v>
      </c>
      <c r="B30" s="136" t="str">
        <f>TopluTarihGirişi!H31</f>
        <v>20/Şub/2023-24/Şub/2023</v>
      </c>
      <c r="C30" s="161" t="s">
        <v>572</v>
      </c>
      <c r="D30" s="3"/>
      <c r="E30" s="3"/>
      <c r="F30" s="7"/>
      <c r="G30" s="3"/>
    </row>
    <row r="31" spans="1:7" ht="31.5">
      <c r="A31" s="105" t="s">
        <v>29</v>
      </c>
      <c r="B31" s="136" t="str">
        <f>TopluTarihGirişi!H32</f>
        <v>27/Şub/2023-03/Mar/2023</v>
      </c>
      <c r="C31" s="161" t="s">
        <v>573</v>
      </c>
      <c r="D31" s="2"/>
      <c r="E31" s="2"/>
      <c r="F31" s="7"/>
      <c r="G31" s="2"/>
    </row>
    <row r="32" spans="1:7" ht="47.25">
      <c r="A32" s="105" t="s">
        <v>30</v>
      </c>
      <c r="B32" s="136" t="str">
        <f>TopluTarihGirişi!H33</f>
        <v>06/Mar/2023-10/Mar/2023</v>
      </c>
      <c r="C32" s="161" t="s">
        <v>574</v>
      </c>
      <c r="D32" s="3"/>
      <c r="E32" s="3"/>
      <c r="F32" s="7"/>
      <c r="G32" s="3"/>
    </row>
    <row r="33" spans="1:7" ht="47.25">
      <c r="A33" s="105" t="s">
        <v>31</v>
      </c>
      <c r="B33" s="136" t="str">
        <f>TopluTarihGirişi!H34</f>
        <v>13/Mar/2023-17/Mar/2023</v>
      </c>
      <c r="C33" s="161" t="s">
        <v>575</v>
      </c>
      <c r="D33" s="3"/>
      <c r="E33" s="3"/>
      <c r="F33" s="7"/>
      <c r="G33" s="3"/>
    </row>
    <row r="34" spans="1:7" ht="31.5">
      <c r="A34" s="105" t="s">
        <v>32</v>
      </c>
      <c r="B34" s="136" t="str">
        <f>TopluTarihGirişi!H35</f>
        <v>20/Mar/2023-24/Mar/2023</v>
      </c>
      <c r="C34" s="161" t="s">
        <v>561</v>
      </c>
      <c r="D34" s="3"/>
      <c r="E34" s="3"/>
      <c r="F34" s="7"/>
      <c r="G34" s="3"/>
    </row>
    <row r="35" spans="1:7" ht="31.5">
      <c r="A35" s="105" t="s">
        <v>33</v>
      </c>
      <c r="B35" s="136" t="str">
        <f>TopluTarihGirişi!H36</f>
        <v>27/Mar/2023-31/Mar/2023</v>
      </c>
      <c r="C35" s="161" t="s">
        <v>562</v>
      </c>
      <c r="D35" s="2"/>
      <c r="E35" s="2"/>
      <c r="F35" s="7"/>
      <c r="G35" s="2"/>
    </row>
    <row r="36" spans="1:7" ht="31.5">
      <c r="A36" s="105" t="s">
        <v>34</v>
      </c>
      <c r="B36" s="136" t="str">
        <f>TopluTarihGirişi!H37</f>
        <v>03/Nis/2023-07/Nis/2023</v>
      </c>
      <c r="C36" s="161" t="s">
        <v>562</v>
      </c>
      <c r="D36" s="3"/>
      <c r="E36" s="3"/>
      <c r="F36" s="7"/>
      <c r="G36" s="3"/>
    </row>
    <row r="37" spans="1:7" ht="30">
      <c r="A37" s="127" t="s">
        <v>35</v>
      </c>
      <c r="B37" s="136" t="str">
        <f>TopluTarihGirişi!H38</f>
        <v>10/Nis/2023-14/Nis/2023</v>
      </c>
      <c r="C37" s="161" t="s">
        <v>363</v>
      </c>
      <c r="D37" s="3"/>
      <c r="E37" s="3"/>
      <c r="F37" s="7"/>
      <c r="G37" s="3"/>
    </row>
    <row r="38" spans="1:7" ht="31.5">
      <c r="A38" s="105" t="s">
        <v>36</v>
      </c>
      <c r="B38" s="136" t="str">
        <f>TopluTarihGirişi!H39</f>
        <v>24/Nis/2023-28/Nis/2023</v>
      </c>
      <c r="C38" s="161" t="s">
        <v>565</v>
      </c>
      <c r="D38" s="2"/>
      <c r="E38" s="2"/>
      <c r="F38" s="7"/>
      <c r="G38" s="2"/>
    </row>
    <row r="39" spans="1:7" ht="31.5">
      <c r="A39" s="105" t="s">
        <v>37</v>
      </c>
      <c r="B39" s="136" t="str">
        <f>TopluTarihGirişi!H40</f>
        <v>01/May/2023-05/May/2023</v>
      </c>
      <c r="C39" s="161" t="s">
        <v>566</v>
      </c>
      <c r="D39" s="3"/>
      <c r="E39" s="3"/>
      <c r="F39" s="7"/>
      <c r="G39" s="3"/>
    </row>
    <row r="40" spans="1:7" ht="31.5">
      <c r="A40" s="105" t="s">
        <v>38</v>
      </c>
      <c r="B40" s="136" t="str">
        <f>TopluTarihGirişi!H41</f>
        <v>08/May/2023-12/May/2023</v>
      </c>
      <c r="C40" s="161" t="s">
        <v>567</v>
      </c>
      <c r="D40" s="3"/>
      <c r="E40" s="3"/>
      <c r="F40" s="7"/>
      <c r="G40" s="3"/>
    </row>
    <row r="41" spans="1:7" ht="31.5">
      <c r="A41" s="105" t="s">
        <v>39</v>
      </c>
      <c r="B41" s="136" t="str">
        <f>TopluTarihGirişi!H42</f>
        <v>15/May/2023-19/May/2023</v>
      </c>
      <c r="C41" s="161" t="s">
        <v>568</v>
      </c>
      <c r="D41" s="3"/>
      <c r="E41" s="3"/>
      <c r="F41" s="7"/>
      <c r="G41" s="3"/>
    </row>
    <row r="42" spans="1:7" ht="47.25">
      <c r="A42" s="105" t="s">
        <v>40</v>
      </c>
      <c r="B42" s="136" t="str">
        <f>TopluTarihGirişi!H43</f>
        <v>22/May/2023-26/May/2023</v>
      </c>
      <c r="C42" s="161" t="s">
        <v>570</v>
      </c>
      <c r="D42" s="2"/>
      <c r="E42" s="2"/>
      <c r="F42" s="7"/>
      <c r="G42" s="2"/>
    </row>
    <row r="43" spans="1:7" ht="31.5">
      <c r="A43" s="105" t="s">
        <v>41</v>
      </c>
      <c r="B43" s="136" t="str">
        <f>TopluTarihGirişi!H44</f>
        <v>29/May/2023-02/Haz/2023</v>
      </c>
      <c r="C43" s="161" t="s">
        <v>571</v>
      </c>
      <c r="D43" s="3"/>
      <c r="E43" s="3"/>
      <c r="F43" s="7"/>
      <c r="G43" s="3"/>
    </row>
    <row r="44" spans="1:7" ht="47.25">
      <c r="A44" s="105" t="s">
        <v>42</v>
      </c>
      <c r="B44" s="136" t="str">
        <f>TopluTarihGirişi!H45</f>
        <v>05/Haz/2023-09/Haz/2023</v>
      </c>
      <c r="C44" s="161" t="s">
        <v>574</v>
      </c>
      <c r="D44" s="3"/>
      <c r="E44" s="3"/>
      <c r="F44" s="7"/>
      <c r="G44" s="3"/>
    </row>
    <row r="45" spans="1:7" ht="47.25">
      <c r="A45" s="105" t="s">
        <v>43</v>
      </c>
      <c r="B45" s="136" t="str">
        <f>TopluTarihGirişi!H46</f>
        <v>12/Haz/2023-16/Haz/2023</v>
      </c>
      <c r="C45" s="161" t="s">
        <v>575</v>
      </c>
      <c r="D45" s="3"/>
      <c r="E45" s="3"/>
      <c r="F45" s="7"/>
      <c r="G45" s="3"/>
    </row>
    <row r="46" spans="1:7" ht="30">
      <c r="A46" s="105" t="s">
        <v>53</v>
      </c>
      <c r="B46" s="136">
        <f>TopluTarihGirişi!H47</f>
        <v>0</v>
      </c>
      <c r="C46" s="138"/>
      <c r="D46" s="3"/>
      <c r="E46" s="3"/>
      <c r="F46" s="7"/>
      <c r="G46" s="3"/>
    </row>
    <row r="47" spans="1:7" ht="30">
      <c r="A47" s="105" t="s">
        <v>54</v>
      </c>
      <c r="B47" s="136">
        <f>TopluTarihGirişi!H48</f>
        <v>0</v>
      </c>
      <c r="C47" s="139"/>
      <c r="D47" s="3"/>
      <c r="E47" s="3"/>
      <c r="F47" s="7"/>
      <c r="G47" s="3"/>
    </row>
    <row r="48" spans="1:7" ht="30">
      <c r="A48" s="105" t="s">
        <v>55</v>
      </c>
      <c r="B48" s="136">
        <f>TopluTarihGirişi!H49</f>
        <v>0</v>
      </c>
      <c r="C48" s="139"/>
      <c r="D48" s="3"/>
      <c r="E48" s="3"/>
      <c r="F48" s="7"/>
      <c r="G48" s="3"/>
    </row>
    <row r="49" spans="1:7">
      <c r="A49" s="3"/>
      <c r="B49" s="3"/>
      <c r="C49" s="35"/>
      <c r="D49" s="3"/>
      <c r="E49" s="3"/>
      <c r="F49" s="7"/>
      <c r="G49" s="3"/>
    </row>
    <row r="50" spans="1:7">
      <c r="A50" s="3"/>
      <c r="B50" s="3"/>
      <c r="C50" s="35"/>
      <c r="D50" s="3"/>
      <c r="E50" s="3"/>
      <c r="F50" s="7"/>
      <c r="G50" s="3"/>
    </row>
    <row r="51" spans="1:7">
      <c r="A51" s="2"/>
      <c r="B51" s="2"/>
      <c r="C51" s="33"/>
      <c r="D51" s="2"/>
      <c r="E51" s="2"/>
      <c r="F51" s="7"/>
      <c r="G51" s="2"/>
    </row>
    <row r="52" spans="1:7">
      <c r="A52" s="3"/>
      <c r="B52" s="3"/>
      <c r="C52" s="35"/>
      <c r="D52" s="3"/>
      <c r="E52" s="3"/>
      <c r="F52" s="7"/>
      <c r="G52" s="3"/>
    </row>
    <row r="53" spans="1:7">
      <c r="A53" s="3"/>
      <c r="B53" s="3"/>
      <c r="C53" s="35"/>
      <c r="D53" s="3"/>
      <c r="E53" s="3"/>
      <c r="F53" s="7"/>
      <c r="G53" s="3"/>
    </row>
    <row r="54" spans="1:7">
      <c r="A54" s="3"/>
      <c r="B54" s="3"/>
      <c r="C54" s="35"/>
      <c r="D54" s="3"/>
      <c r="E54" s="3"/>
      <c r="F54" s="7"/>
      <c r="G54" s="3"/>
    </row>
    <row r="55" spans="1:7">
      <c r="A55" s="7"/>
      <c r="B55" s="7"/>
      <c r="C55" s="36"/>
      <c r="D55" s="7"/>
      <c r="E55" s="7"/>
      <c r="F55" s="7"/>
      <c r="G55" s="7"/>
    </row>
    <row r="56" spans="1:7">
      <c r="A56" s="7"/>
      <c r="B56" s="7"/>
      <c r="C56" s="36"/>
      <c r="D56" s="7"/>
      <c r="E56" s="7"/>
      <c r="F56" s="7"/>
      <c r="G56" s="7"/>
    </row>
    <row r="57" spans="1:7">
      <c r="A57" s="7"/>
      <c r="B57" s="7"/>
      <c r="C57" s="36"/>
      <c r="D57" s="7"/>
      <c r="E57" s="7"/>
      <c r="F57" s="7"/>
      <c r="G57" s="7"/>
    </row>
    <row r="58" spans="1:7">
      <c r="A58" s="7"/>
      <c r="B58" s="7"/>
      <c r="C58" s="36"/>
      <c r="D58" s="7"/>
      <c r="E58" s="7"/>
      <c r="F58" s="7"/>
      <c r="G58" s="7"/>
    </row>
    <row r="59" spans="1:7">
      <c r="A59" s="7"/>
      <c r="B59" s="7"/>
      <c r="C59" s="36"/>
      <c r="D59" s="7"/>
      <c r="E59" s="7"/>
      <c r="F59" s="7"/>
      <c r="G59" s="7"/>
    </row>
    <row r="60" spans="1:7">
      <c r="A60" s="7"/>
      <c r="B60" s="7"/>
      <c r="C60" s="36"/>
      <c r="D60" s="7"/>
      <c r="E60" s="7"/>
      <c r="F60" s="7"/>
      <c r="G60" s="7"/>
    </row>
    <row r="61" spans="1:7">
      <c r="A61" s="7"/>
      <c r="B61" s="7"/>
      <c r="C61" s="36"/>
      <c r="D61" s="7"/>
      <c r="E61" s="7"/>
      <c r="F61" s="7"/>
      <c r="G61" s="7"/>
    </row>
    <row r="62" spans="1:7">
      <c r="A62" s="7"/>
      <c r="B62" s="7"/>
      <c r="C62" s="36"/>
      <c r="D62" s="7"/>
      <c r="E62" s="7"/>
      <c r="F62" s="7"/>
      <c r="G62" s="7"/>
    </row>
    <row r="63" spans="1:7">
      <c r="A63" s="7"/>
      <c r="B63" s="7"/>
      <c r="C63" s="36"/>
      <c r="D63" s="7"/>
      <c r="E63" s="7"/>
      <c r="F63" s="7"/>
      <c r="G63" s="7"/>
    </row>
    <row r="64" spans="1:7">
      <c r="A64" s="7"/>
      <c r="B64" s="7"/>
      <c r="C64" s="36"/>
      <c r="D64" s="7"/>
      <c r="E64" s="7"/>
      <c r="F64" s="7"/>
      <c r="G64" s="7"/>
    </row>
    <row r="65" spans="1:7">
      <c r="A65" s="7"/>
      <c r="B65" s="7"/>
      <c r="C65" s="36"/>
      <c r="D65" s="7"/>
      <c r="E65" s="7"/>
      <c r="F65" s="7"/>
      <c r="G65" s="7"/>
    </row>
    <row r="66" spans="1:7">
      <c r="A66" s="7"/>
      <c r="B66" s="7"/>
      <c r="C66" s="36"/>
      <c r="D66" s="7"/>
      <c r="E66" s="7"/>
      <c r="F66" s="7"/>
      <c r="G66" s="7"/>
    </row>
    <row r="67" spans="1:7">
      <c r="A67" s="7"/>
      <c r="B67" s="7"/>
      <c r="C67" s="36"/>
      <c r="D67" s="7"/>
      <c r="E67" s="7"/>
      <c r="F67" s="7"/>
      <c r="G67" s="7"/>
    </row>
    <row r="68" spans="1:7">
      <c r="A68" s="7"/>
      <c r="B68" s="7"/>
      <c r="C68" s="36"/>
      <c r="D68" s="7"/>
      <c r="E68" s="7"/>
      <c r="F68" s="7"/>
      <c r="G68" s="7"/>
    </row>
    <row r="69" spans="1:7">
      <c r="A69" s="7"/>
      <c r="B69" s="7"/>
      <c r="C69" s="36"/>
      <c r="D69" s="7"/>
      <c r="E69" s="7"/>
      <c r="F69" s="7"/>
      <c r="G69" s="7"/>
    </row>
    <row r="70" spans="1:7">
      <c r="A70" s="7"/>
      <c r="B70" s="7"/>
      <c r="C70" s="36"/>
      <c r="D70" s="7"/>
      <c r="E70" s="7"/>
      <c r="F70" s="7"/>
      <c r="G70" s="7"/>
    </row>
    <row r="71" spans="1:7">
      <c r="A71" s="7"/>
      <c r="B71" s="7"/>
      <c r="C71" s="36"/>
      <c r="D71" s="7"/>
      <c r="E71" s="7"/>
      <c r="F71" s="7"/>
      <c r="G71" s="7"/>
    </row>
    <row r="72" spans="1:7">
      <c r="A72" s="7"/>
      <c r="B72" s="7"/>
      <c r="C72" s="36"/>
      <c r="D72" s="7"/>
      <c r="E72" s="7"/>
      <c r="F72" s="7"/>
      <c r="G72" s="7"/>
    </row>
    <row r="73" spans="1:7">
      <c r="A73" s="7"/>
      <c r="B73" s="7"/>
      <c r="C73" s="36"/>
      <c r="D73" s="7"/>
      <c r="E73" s="7"/>
      <c r="F73" s="7"/>
      <c r="G73" s="7"/>
    </row>
    <row r="74" spans="1:7">
      <c r="A74" s="7"/>
      <c r="B74" s="7"/>
      <c r="C74" s="36"/>
      <c r="D74" s="7"/>
      <c r="E74" s="7"/>
      <c r="F74" s="7"/>
      <c r="G74" s="7"/>
    </row>
    <row r="75" spans="1:7">
      <c r="A75" s="7"/>
      <c r="B75" s="7"/>
      <c r="C75" s="36"/>
      <c r="D75" s="7"/>
      <c r="E75" s="7"/>
      <c r="F75" s="7"/>
      <c r="G75" s="7"/>
    </row>
    <row r="76" spans="1:7">
      <c r="A76" s="7"/>
      <c r="B76" s="7"/>
      <c r="C76" s="36"/>
      <c r="D76" s="7"/>
      <c r="E76" s="7"/>
      <c r="F76" s="7"/>
      <c r="G76" s="7"/>
    </row>
    <row r="77" spans="1:7">
      <c r="A77" s="7"/>
      <c r="B77" s="7"/>
      <c r="C77" s="36"/>
      <c r="D77" s="7"/>
      <c r="E77" s="7"/>
      <c r="F77" s="7"/>
      <c r="G77" s="7"/>
    </row>
    <row r="78" spans="1:7">
      <c r="A78" s="7"/>
      <c r="B78" s="7"/>
      <c r="C78" s="36"/>
      <c r="D78" s="7"/>
      <c r="E78" s="7"/>
      <c r="F78" s="7"/>
      <c r="G78" s="7"/>
    </row>
    <row r="79" spans="1:7">
      <c r="A79" s="7"/>
      <c r="B79" s="7"/>
      <c r="C79" s="36"/>
      <c r="D79" s="7"/>
      <c r="E79" s="7"/>
      <c r="F79" s="7"/>
      <c r="G79" s="7"/>
    </row>
    <row r="80" spans="1:7">
      <c r="A80" s="7"/>
      <c r="B80" s="7"/>
      <c r="C80" s="36"/>
      <c r="D80" s="7"/>
      <c r="E80" s="7"/>
      <c r="F80" s="7"/>
      <c r="G80" s="7"/>
    </row>
    <row r="81" spans="1:7">
      <c r="A81" s="7"/>
      <c r="B81" s="7"/>
      <c r="C81" s="36"/>
      <c r="D81" s="7"/>
      <c r="E81" s="7"/>
      <c r="F81" s="7"/>
      <c r="G81" s="7"/>
    </row>
    <row r="82" spans="1:7">
      <c r="A82" s="7"/>
      <c r="B82" s="7"/>
      <c r="C82" s="36"/>
      <c r="D82" s="7"/>
      <c r="E82" s="7"/>
      <c r="F82" s="7"/>
      <c r="G82" s="7"/>
    </row>
    <row r="83" spans="1:7">
      <c r="A83" s="7"/>
      <c r="B83" s="7"/>
      <c r="C83" s="36"/>
      <c r="D83" s="7"/>
      <c r="E83" s="7"/>
      <c r="F83" s="7"/>
      <c r="G83" s="7"/>
    </row>
    <row r="84" spans="1:7">
      <c r="A84" s="7"/>
      <c r="B84" s="7"/>
      <c r="C84" s="36"/>
      <c r="D84" s="7"/>
      <c r="E84" s="7"/>
      <c r="F84" s="7"/>
      <c r="G84" s="7"/>
    </row>
    <row r="85" spans="1:7">
      <c r="A85" s="7"/>
      <c r="B85" s="7"/>
      <c r="C85" s="36"/>
      <c r="D85" s="7"/>
      <c r="E85" s="7"/>
      <c r="F85" s="7"/>
      <c r="G85" s="7"/>
    </row>
    <row r="86" spans="1:7">
      <c r="A86" s="7"/>
      <c r="B86" s="7"/>
      <c r="C86" s="36"/>
      <c r="D86" s="7"/>
      <c r="E86" s="7"/>
      <c r="F86" s="7"/>
      <c r="G86" s="7"/>
    </row>
    <row r="87" spans="1:7">
      <c r="A87" s="7"/>
      <c r="B87" s="7"/>
      <c r="C87" s="36"/>
      <c r="D87" s="7"/>
      <c r="E87" s="7"/>
      <c r="F87" s="7"/>
      <c r="G87" s="7"/>
    </row>
    <row r="88" spans="1:7">
      <c r="A88" s="7"/>
      <c r="B88" s="7"/>
      <c r="C88" s="36"/>
      <c r="D88" s="7"/>
      <c r="E88" s="7"/>
      <c r="F88" s="7"/>
      <c r="G88" s="7"/>
    </row>
    <row r="89" spans="1:7">
      <c r="A89" s="7"/>
      <c r="B89" s="7"/>
      <c r="C89" s="36"/>
      <c r="D89" s="7"/>
      <c r="E89" s="7"/>
      <c r="F89" s="7"/>
      <c r="G89" s="7"/>
    </row>
    <row r="90" spans="1:7">
      <c r="A90" s="7"/>
      <c r="B90" s="7"/>
      <c r="C90" s="36"/>
      <c r="D90" s="7"/>
      <c r="E90" s="7"/>
      <c r="F90" s="7"/>
      <c r="G90" s="7"/>
    </row>
    <row r="91" spans="1:7">
      <c r="A91" s="7"/>
      <c r="B91" s="7"/>
      <c r="C91" s="36"/>
      <c r="D91" s="7"/>
      <c r="E91" s="7"/>
      <c r="F91" s="7"/>
      <c r="G91" s="7"/>
    </row>
    <row r="92" spans="1:7">
      <c r="A92" s="7"/>
      <c r="B92" s="7"/>
      <c r="C92" s="36"/>
      <c r="D92" s="7"/>
      <c r="E92" s="7"/>
      <c r="F92" s="7"/>
      <c r="G92" s="7"/>
    </row>
    <row r="93" spans="1:7">
      <c r="A93" s="95" t="s">
        <v>113</v>
      </c>
      <c r="B93" s="7"/>
      <c r="C93" s="36"/>
      <c r="D93" s="7"/>
      <c r="E93" s="7"/>
      <c r="F93" s="7"/>
      <c r="G93" s="7"/>
    </row>
    <row r="94" spans="1:7">
      <c r="A94" s="7"/>
      <c r="B94" s="7"/>
      <c r="C94" s="36"/>
      <c r="D94" s="7"/>
      <c r="E94" s="7"/>
      <c r="F94" s="7"/>
      <c r="G94" s="7"/>
    </row>
    <row r="95" spans="1:7">
      <c r="A95" s="7"/>
      <c r="B95" s="7"/>
      <c r="C95" s="36"/>
      <c r="D95" s="7"/>
      <c r="E95" s="7"/>
      <c r="F95" s="7"/>
      <c r="G95" s="7"/>
    </row>
    <row r="96" spans="1:7">
      <c r="A96" s="7"/>
      <c r="B96" s="7"/>
      <c r="C96" s="36"/>
      <c r="D96" s="7"/>
      <c r="E96" s="7"/>
      <c r="F96" s="7"/>
      <c r="G96" s="7"/>
    </row>
    <row r="97" spans="1:7">
      <c r="A97" s="7"/>
      <c r="B97" s="7"/>
      <c r="C97" s="36"/>
      <c r="D97" s="7"/>
      <c r="E97" s="7"/>
      <c r="F97" s="7"/>
      <c r="G97" s="7"/>
    </row>
    <row r="98" spans="1:7">
      <c r="A98" s="7"/>
      <c r="B98" s="7"/>
      <c r="C98" s="36"/>
      <c r="D98" s="7"/>
      <c r="E98" s="7"/>
      <c r="F98" s="7"/>
      <c r="G98" s="7"/>
    </row>
    <row r="99" spans="1:7">
      <c r="A99" s="7"/>
      <c r="B99" s="7"/>
      <c r="C99" s="36"/>
      <c r="D99" s="7"/>
      <c r="E99" s="7"/>
      <c r="F99" s="7"/>
      <c r="G99" s="7"/>
    </row>
    <row r="100" spans="1:7">
      <c r="A100" s="7"/>
      <c r="B100" s="7"/>
      <c r="C100" s="36"/>
      <c r="D100" s="7"/>
      <c r="E100" s="7"/>
      <c r="F100" s="7"/>
      <c r="G100" s="7"/>
    </row>
    <row r="101" spans="1:7">
      <c r="A101" s="7"/>
      <c r="B101" s="7"/>
      <c r="C101" s="36"/>
      <c r="D101" s="7"/>
      <c r="E101" s="7"/>
      <c r="F101" s="7"/>
      <c r="G101" s="7"/>
    </row>
    <row r="102" spans="1:7">
      <c r="A102" s="7"/>
      <c r="B102" s="7"/>
      <c r="C102" s="36"/>
      <c r="D102" s="7"/>
      <c r="E102" s="7"/>
      <c r="F102" s="7"/>
      <c r="G102" s="7"/>
    </row>
    <row r="103" spans="1:7">
      <c r="A103" s="7"/>
      <c r="B103" s="7"/>
      <c r="C103" s="36"/>
      <c r="D103" s="7"/>
      <c r="E103" s="7"/>
      <c r="F103" s="7"/>
      <c r="G103" s="7"/>
    </row>
    <row r="104" spans="1:7">
      <c r="A104" s="7"/>
      <c r="B104" s="7"/>
      <c r="C104" s="36"/>
      <c r="D104" s="7"/>
      <c r="E104" s="7"/>
      <c r="F104" s="7"/>
      <c r="G104" s="7"/>
    </row>
    <row r="105" spans="1:7">
      <c r="A105" s="7"/>
      <c r="B105" s="7"/>
      <c r="C105" s="36"/>
      <c r="D105" s="7"/>
      <c r="E105" s="7"/>
      <c r="F105" s="7"/>
      <c r="G105" s="7"/>
    </row>
    <row r="106" spans="1:7">
      <c r="A106" s="7"/>
      <c r="B106" s="7"/>
      <c r="C106" s="36"/>
      <c r="D106" s="7"/>
      <c r="E106" s="7"/>
      <c r="F106" s="7"/>
      <c r="G106" s="7"/>
    </row>
    <row r="107" spans="1:7">
      <c r="A107" s="7"/>
      <c r="B107" s="7"/>
      <c r="C107" s="36"/>
      <c r="D107" s="7"/>
      <c r="E107" s="7"/>
      <c r="F107" s="7"/>
      <c r="G107" s="7"/>
    </row>
    <row r="108" spans="1:7">
      <c r="A108" s="7"/>
      <c r="B108" s="7"/>
      <c r="C108" s="36"/>
      <c r="D108" s="7"/>
      <c r="E108" s="7"/>
      <c r="F108" s="7"/>
      <c r="G108" s="7"/>
    </row>
    <row r="109" spans="1:7">
      <c r="A109" s="7"/>
      <c r="B109" s="7"/>
      <c r="C109" s="36"/>
      <c r="D109" s="7"/>
      <c r="E109" s="7"/>
      <c r="F109" s="7"/>
      <c r="G109" s="7"/>
    </row>
    <row r="110" spans="1:7">
      <c r="A110" s="7"/>
      <c r="B110" s="7"/>
      <c r="C110" s="36"/>
      <c r="D110" s="7"/>
      <c r="E110" s="7"/>
      <c r="F110" s="7"/>
      <c r="G110" s="7"/>
    </row>
    <row r="111" spans="1:7">
      <c r="A111" s="7"/>
      <c r="B111" s="7"/>
      <c r="C111" s="36"/>
      <c r="D111" s="7"/>
      <c r="E111" s="7"/>
      <c r="F111" s="7"/>
      <c r="G111" s="7"/>
    </row>
    <row r="112" spans="1:7">
      <c r="A112" s="7"/>
      <c r="B112" s="7"/>
      <c r="C112" s="36"/>
      <c r="D112" s="7"/>
      <c r="E112" s="7"/>
      <c r="F112" s="7"/>
      <c r="G112" s="7"/>
    </row>
    <row r="113" spans="1:7">
      <c r="A113" s="7"/>
      <c r="B113" s="7"/>
      <c r="C113" s="36"/>
      <c r="D113" s="7"/>
      <c r="E113" s="7"/>
      <c r="F113" s="7"/>
      <c r="G113" s="7"/>
    </row>
    <row r="114" spans="1:7">
      <c r="A114" s="7"/>
      <c r="B114" s="7"/>
      <c r="C114" s="36"/>
      <c r="D114" s="7"/>
      <c r="E114" s="7"/>
      <c r="F114" s="7"/>
      <c r="G114" s="7"/>
    </row>
    <row r="115" spans="1:7">
      <c r="A115" s="7"/>
      <c r="B115" s="7"/>
      <c r="C115" s="36"/>
      <c r="D115" s="7"/>
      <c r="E115" s="7"/>
      <c r="F115" s="7"/>
      <c r="G115" s="7"/>
    </row>
    <row r="116" spans="1:7">
      <c r="A116" s="7"/>
      <c r="B116" s="7"/>
      <c r="C116" s="36"/>
      <c r="D116" s="7"/>
      <c r="E116" s="7"/>
      <c r="F116" s="7"/>
      <c r="G116" s="7"/>
    </row>
    <row r="117" spans="1:7">
      <c r="A117" s="7"/>
      <c r="B117" s="7"/>
      <c r="C117" s="36"/>
      <c r="D117" s="7"/>
      <c r="E117" s="7"/>
      <c r="F117" s="7"/>
      <c r="G117" s="7"/>
    </row>
    <row r="118" spans="1:7">
      <c r="A118" s="7"/>
      <c r="B118" s="7"/>
      <c r="C118" s="36"/>
      <c r="D118" s="7"/>
      <c r="E118" s="7"/>
      <c r="F118" s="7"/>
      <c r="G118" s="7"/>
    </row>
    <row r="119" spans="1:7">
      <c r="A119" s="7"/>
      <c r="B119" s="7"/>
      <c r="C119" s="36"/>
      <c r="D119" s="7"/>
      <c r="E119" s="7"/>
      <c r="F119" s="7"/>
      <c r="G119" s="7"/>
    </row>
    <row r="120" spans="1:7">
      <c r="A120" s="7"/>
      <c r="B120" s="7"/>
      <c r="C120" s="36"/>
      <c r="D120" s="7"/>
      <c r="E120" s="7"/>
      <c r="F120" s="7"/>
      <c r="G120" s="7"/>
    </row>
    <row r="121" spans="1:7">
      <c r="A121" s="7"/>
      <c r="B121" s="7"/>
      <c r="C121" s="36"/>
      <c r="D121" s="7"/>
      <c r="E121" s="7"/>
      <c r="F121" s="7"/>
      <c r="G121" s="7"/>
    </row>
    <row r="122" spans="1:7">
      <c r="A122" s="7"/>
      <c r="B122" s="7"/>
      <c r="C122" s="36"/>
      <c r="D122" s="7"/>
      <c r="E122" s="7"/>
      <c r="F122" s="7"/>
      <c r="G122" s="7"/>
    </row>
    <row r="123" spans="1:7">
      <c r="A123" s="7"/>
      <c r="B123" s="7"/>
      <c r="C123" s="36"/>
      <c r="D123" s="7"/>
      <c r="E123" s="7"/>
      <c r="F123" s="7"/>
      <c r="G123" s="7"/>
    </row>
    <row r="124" spans="1:7">
      <c r="A124" s="7"/>
      <c r="B124" s="7"/>
      <c r="C124" s="36"/>
      <c r="D124" s="7"/>
      <c r="E124" s="7"/>
      <c r="F124" s="7"/>
      <c r="G124" s="7"/>
    </row>
    <row r="125" spans="1:7">
      <c r="A125" s="7"/>
      <c r="B125" s="7"/>
      <c r="C125" s="36"/>
      <c r="D125" s="7"/>
      <c r="E125" s="7"/>
      <c r="F125" s="7"/>
      <c r="G125" s="7"/>
    </row>
  </sheetData>
  <phoneticPr fontId="38" type="noConversion"/>
  <hyperlinks>
    <hyperlink ref="A93" r:id="rId1" display="http://www.egitimhane.com/" xr:uid="{00000000-0004-0000-0800-000000000000}"/>
  </hyperlinks>
  <pageMargins left="0.7" right="0.7" top="0.75" bottom="0.75" header="0.3" footer="0.3"/>
  <pageSetup paperSize="9" orientation="portrait" horizontalDpi="0"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ayfa8">
    <tabColor rgb="FF7030A0"/>
  </sheetPr>
  <dimension ref="A1:E52"/>
  <sheetViews>
    <sheetView topLeftCell="A37" zoomScale="80" zoomScaleNormal="80" workbookViewId="0">
      <selection activeCell="C50" sqref="C50"/>
    </sheetView>
  </sheetViews>
  <sheetFormatPr defaultRowHeight="15"/>
  <cols>
    <col min="2" max="2" width="26.42578125" customWidth="1"/>
    <col min="3" max="3" width="31.7109375" customWidth="1"/>
    <col min="4" max="4" width="31.85546875"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2"/>
      <c r="B5" s="2"/>
      <c r="C5" s="2"/>
      <c r="D5" s="2"/>
      <c r="E5" s="1"/>
    </row>
    <row r="6" spans="1:5">
      <c r="A6" s="2"/>
      <c r="B6" s="2"/>
      <c r="C6" s="2"/>
      <c r="D6" s="2"/>
      <c r="E6" s="1"/>
    </row>
    <row r="7" spans="1:5">
      <c r="A7" s="2"/>
      <c r="B7" s="2"/>
      <c r="C7" s="2"/>
      <c r="D7" s="2"/>
      <c r="E7" s="1"/>
    </row>
    <row r="8" spans="1:5">
      <c r="A8" s="3"/>
      <c r="B8" s="9"/>
      <c r="C8" s="10" t="s">
        <v>50</v>
      </c>
      <c r="D8" s="10" t="s">
        <v>51</v>
      </c>
      <c r="E8" s="1"/>
    </row>
    <row r="9" spans="1:5" ht="47.25">
      <c r="A9" s="11" t="s">
        <v>7</v>
      </c>
      <c r="B9" s="12" t="str">
        <f>TopluTarihGirişi!H10</f>
        <v>12/Eyl/2022-16/Eyl/2022</v>
      </c>
      <c r="C9" s="163" t="s">
        <v>589</v>
      </c>
      <c r="D9" s="163" t="s">
        <v>589</v>
      </c>
      <c r="E9" s="1"/>
    </row>
    <row r="10" spans="1:5" ht="47.25">
      <c r="A10" s="11" t="s">
        <v>8</v>
      </c>
      <c r="B10" s="12" t="str">
        <f>TopluTarihGirişi!H11</f>
        <v>19/Eyl/2022-23/Eyl/2022</v>
      </c>
      <c r="C10" s="163" t="s">
        <v>589</v>
      </c>
      <c r="D10" s="163" t="s">
        <v>589</v>
      </c>
      <c r="E10" s="1"/>
    </row>
    <row r="11" spans="1:5" ht="47.25">
      <c r="A11" s="11" t="s">
        <v>9</v>
      </c>
      <c r="B11" s="12" t="str">
        <f>TopluTarihGirişi!H12</f>
        <v>26/Eyl/2022-30/Eyl/2022</v>
      </c>
      <c r="C11" s="163" t="s">
        <v>588</v>
      </c>
      <c r="D11" s="163" t="s">
        <v>588</v>
      </c>
      <c r="E11" s="1"/>
    </row>
    <row r="12" spans="1:5" ht="31.5">
      <c r="A12" s="11" t="s">
        <v>10</v>
      </c>
      <c r="B12" s="12" t="str">
        <f>TopluTarihGirişi!H13</f>
        <v>03/Eki/2022-07/Eki/2022</v>
      </c>
      <c r="C12" s="163" t="s">
        <v>587</v>
      </c>
      <c r="D12" s="163" t="s">
        <v>587</v>
      </c>
      <c r="E12" s="1"/>
    </row>
    <row r="13" spans="1:5" ht="31.5">
      <c r="A13" s="11" t="s">
        <v>11</v>
      </c>
      <c r="B13" s="12" t="str">
        <f>TopluTarihGirişi!H14</f>
        <v>10/Eki/2022-14/Eki/2022</v>
      </c>
      <c r="C13" s="163" t="s">
        <v>547</v>
      </c>
      <c r="D13" s="163" t="s">
        <v>547</v>
      </c>
      <c r="E13" s="1"/>
    </row>
    <row r="14" spans="1:5" ht="31.5">
      <c r="A14" s="11" t="s">
        <v>12</v>
      </c>
      <c r="B14" s="12" t="str">
        <f>TopluTarihGirişi!H15</f>
        <v>17/Eki/2022-21/Eki/2022</v>
      </c>
      <c r="C14" s="163" t="s">
        <v>547</v>
      </c>
      <c r="D14" s="163" t="s">
        <v>547</v>
      </c>
      <c r="E14" s="1"/>
    </row>
    <row r="15" spans="1:5" ht="31.5">
      <c r="A15" s="11" t="s">
        <v>13</v>
      </c>
      <c r="B15" s="12" t="str">
        <f>TopluTarihGirişi!H16</f>
        <v>24/Eki/2022-28/Eki/2022</v>
      </c>
      <c r="C15" s="163" t="s">
        <v>547</v>
      </c>
      <c r="D15" s="163" t="s">
        <v>547</v>
      </c>
      <c r="E15" s="1"/>
    </row>
    <row r="16" spans="1:5" ht="31.5">
      <c r="A16" s="11" t="s">
        <v>14</v>
      </c>
      <c r="B16" s="12" t="str">
        <f>TopluTarihGirişi!H17</f>
        <v>31/Eki/2022-04/Kas/2022</v>
      </c>
      <c r="C16" s="163" t="s">
        <v>547</v>
      </c>
      <c r="D16" s="163" t="s">
        <v>547</v>
      </c>
      <c r="E16" s="1"/>
    </row>
    <row r="17" spans="1:5" ht="31.5">
      <c r="A17" s="11" t="s">
        <v>15</v>
      </c>
      <c r="B17" s="12" t="str">
        <f>TopluTarihGirişi!H18</f>
        <v>07/Kas/2022-11/Kas/2022</v>
      </c>
      <c r="C17" s="163" t="s">
        <v>547</v>
      </c>
      <c r="D17" s="163" t="s">
        <v>547</v>
      </c>
      <c r="E17" s="1"/>
    </row>
    <row r="18" spans="1:5" ht="15.75">
      <c r="A18" s="146" t="s">
        <v>16</v>
      </c>
      <c r="B18" s="12" t="str">
        <f>TopluTarihGirişi!H19</f>
        <v>14/Kas/2022-18/Kas/2022</v>
      </c>
      <c r="C18" s="220">
        <v>0</v>
      </c>
      <c r="D18" s="220">
        <v>0</v>
      </c>
      <c r="E18" s="1"/>
    </row>
    <row r="19" spans="1:5" ht="15.75">
      <c r="A19" s="219" t="s">
        <v>17</v>
      </c>
      <c r="B19" s="12" t="str">
        <f>TopluTarihGirişi!H20</f>
        <v>21/Kas/2022-25/Kas/2022</v>
      </c>
      <c r="C19" s="163" t="s">
        <v>590</v>
      </c>
      <c r="D19" s="163" t="s">
        <v>590</v>
      </c>
      <c r="E19" s="1"/>
    </row>
    <row r="20" spans="1:5" ht="47.25">
      <c r="A20" s="11" t="s">
        <v>18</v>
      </c>
      <c r="B20" s="12" t="str">
        <f>TopluTarihGirişi!H21</f>
        <v>28/Kas/2022-02/Ara/2022</v>
      </c>
      <c r="C20" s="163" t="s">
        <v>591</v>
      </c>
      <c r="D20" s="163" t="s">
        <v>591</v>
      </c>
      <c r="E20" s="1"/>
    </row>
    <row r="21" spans="1:5" ht="47.25">
      <c r="A21" s="11" t="s">
        <v>19</v>
      </c>
      <c r="B21" s="12" t="str">
        <f>TopluTarihGirişi!H22</f>
        <v>05/Ara/2022-09/Ara/2022</v>
      </c>
      <c r="C21" s="163" t="s">
        <v>591</v>
      </c>
      <c r="D21" s="163" t="s">
        <v>591</v>
      </c>
      <c r="E21" s="1"/>
    </row>
    <row r="22" spans="1:5" ht="31.5">
      <c r="A22" s="11" t="s">
        <v>20</v>
      </c>
      <c r="B22" s="12" t="str">
        <f>TopluTarihGirişi!H23</f>
        <v>12/Ara/2022-16/Ara/2022</v>
      </c>
      <c r="C22" s="163" t="s">
        <v>592</v>
      </c>
      <c r="D22" s="163" t="s">
        <v>592</v>
      </c>
      <c r="E22" s="1"/>
    </row>
    <row r="23" spans="1:5" ht="47.25">
      <c r="A23" s="11" t="s">
        <v>21</v>
      </c>
      <c r="B23" s="12" t="str">
        <f>TopluTarihGirişi!H24</f>
        <v>19/Ara/2022-23/Ara/2022</v>
      </c>
      <c r="C23" s="163" t="s">
        <v>593</v>
      </c>
      <c r="D23" s="163" t="s">
        <v>593</v>
      </c>
      <c r="E23" s="1"/>
    </row>
    <row r="24" spans="1:5" ht="63">
      <c r="A24" s="11" t="s">
        <v>22</v>
      </c>
      <c r="B24" s="12" t="str">
        <f>TopluTarihGirişi!H25</f>
        <v>26/Ara/2022-30/Ara/2022</v>
      </c>
      <c r="C24" s="163" t="s">
        <v>548</v>
      </c>
      <c r="D24" s="163" t="s">
        <v>548</v>
      </c>
      <c r="E24" s="1"/>
    </row>
    <row r="25" spans="1:5" ht="47.25">
      <c r="A25" s="11" t="s">
        <v>23</v>
      </c>
      <c r="B25" s="12" t="str">
        <f>TopluTarihGirişi!H26</f>
        <v>02/Oca/2023-06/Oca/2023</v>
      </c>
      <c r="C25" s="163" t="s">
        <v>594</v>
      </c>
      <c r="D25" s="163" t="s">
        <v>594</v>
      </c>
      <c r="E25" s="1"/>
    </row>
    <row r="26" spans="1:5" ht="47.25">
      <c r="A26" s="11" t="s">
        <v>24</v>
      </c>
      <c r="B26" s="12" t="str">
        <f>TopluTarihGirişi!H27</f>
        <v>09/Oca/2023-13/Oca/2023</v>
      </c>
      <c r="C26" s="163" t="s">
        <v>594</v>
      </c>
      <c r="D26" s="163" t="s">
        <v>594</v>
      </c>
      <c r="E26" s="1"/>
    </row>
    <row r="27" spans="1:5" ht="47.25">
      <c r="A27" s="11" t="s">
        <v>25</v>
      </c>
      <c r="B27" s="12" t="str">
        <f>TopluTarihGirişi!H28</f>
        <v>16/Oca/2023-20/Oca/2023</v>
      </c>
      <c r="C27" s="163" t="s">
        <v>549</v>
      </c>
      <c r="D27" s="163" t="s">
        <v>549</v>
      </c>
      <c r="E27" s="1"/>
    </row>
    <row r="28" spans="1:5" ht="47.25">
      <c r="A28" s="147" t="s">
        <v>26</v>
      </c>
      <c r="B28" s="12" t="str">
        <f>TopluTarihGirişi!H29</f>
        <v>06/Şub/2023-10/Şub/2023</v>
      </c>
      <c r="C28" s="163" t="s">
        <v>550</v>
      </c>
      <c r="D28" s="163" t="s">
        <v>550</v>
      </c>
      <c r="E28" s="1"/>
    </row>
    <row r="29" spans="1:5" ht="47.25">
      <c r="A29" s="11" t="s">
        <v>27</v>
      </c>
      <c r="B29" s="12" t="str">
        <f>TopluTarihGirişi!H30</f>
        <v>13/Şub/2023-17/Şub/2023</v>
      </c>
      <c r="C29" s="164" t="s">
        <v>550</v>
      </c>
      <c r="D29" s="164" t="s">
        <v>550</v>
      </c>
      <c r="E29" s="1"/>
    </row>
    <row r="30" spans="1:5" ht="47.25">
      <c r="A30" s="11" t="s">
        <v>28</v>
      </c>
      <c r="B30" s="12" t="str">
        <f>TopluTarihGirişi!H31</f>
        <v>20/Şub/2023-24/Şub/2023</v>
      </c>
      <c r="C30" s="163" t="s">
        <v>552</v>
      </c>
      <c r="D30" s="163" t="s">
        <v>552</v>
      </c>
      <c r="E30" s="1"/>
    </row>
    <row r="31" spans="1:5" ht="47.25">
      <c r="A31" s="11" t="s">
        <v>29</v>
      </c>
      <c r="B31" s="12" t="str">
        <f>TopluTarihGirişi!H32</f>
        <v>27/Şub/2023-03/Mar/2023</v>
      </c>
      <c r="C31" s="163" t="s">
        <v>551</v>
      </c>
      <c r="D31" s="163" t="s">
        <v>551</v>
      </c>
      <c r="E31" s="1"/>
    </row>
    <row r="32" spans="1:5" ht="47.25">
      <c r="A32" s="11" t="s">
        <v>30</v>
      </c>
      <c r="B32" s="12" t="str">
        <f>TopluTarihGirişi!H33</f>
        <v>06/Mar/2023-10/Mar/2023</v>
      </c>
      <c r="C32" s="163" t="s">
        <v>551</v>
      </c>
      <c r="D32" s="163" t="s">
        <v>551</v>
      </c>
      <c r="E32" s="1"/>
    </row>
    <row r="33" spans="1:5" ht="47.25">
      <c r="A33" s="11" t="s">
        <v>31</v>
      </c>
      <c r="B33" s="12" t="str">
        <f>TopluTarihGirişi!H34</f>
        <v>13/Mar/2023-17/Mar/2023</v>
      </c>
      <c r="C33" s="165" t="s">
        <v>553</v>
      </c>
      <c r="D33" s="165" t="s">
        <v>553</v>
      </c>
      <c r="E33" s="1"/>
    </row>
    <row r="34" spans="1:5" ht="47.25">
      <c r="A34" s="11" t="s">
        <v>32</v>
      </c>
      <c r="B34" s="12" t="str">
        <f>TopluTarihGirişi!H35</f>
        <v>20/Mar/2023-24/Mar/2023</v>
      </c>
      <c r="C34" s="165" t="s">
        <v>595</v>
      </c>
      <c r="D34" s="165" t="s">
        <v>595</v>
      </c>
      <c r="E34" s="1"/>
    </row>
    <row r="35" spans="1:5" ht="63">
      <c r="A35" s="11" t="s">
        <v>33</v>
      </c>
      <c r="B35" s="12" t="str">
        <f>TopluTarihGirişi!H36</f>
        <v>27/Mar/2023-31/Mar/2023</v>
      </c>
      <c r="C35" s="165" t="s">
        <v>554</v>
      </c>
      <c r="D35" s="165" t="s">
        <v>554</v>
      </c>
      <c r="E35" s="1"/>
    </row>
    <row r="36" spans="1:5" ht="31.5">
      <c r="A36" s="11" t="s">
        <v>34</v>
      </c>
      <c r="B36" s="12" t="str">
        <f>TopluTarihGirişi!H37</f>
        <v>03/Nis/2023-07/Nis/2023</v>
      </c>
      <c r="C36" s="165" t="s">
        <v>596</v>
      </c>
      <c r="D36" s="165" t="s">
        <v>596</v>
      </c>
      <c r="E36" s="1"/>
    </row>
    <row r="37" spans="1:5" ht="31.5">
      <c r="A37" s="146" t="s">
        <v>35</v>
      </c>
      <c r="B37" s="12" t="str">
        <f>TopluTarihGirişi!H38</f>
        <v>10/Nis/2023-14/Nis/2023</v>
      </c>
      <c r="C37" s="165" t="s">
        <v>547</v>
      </c>
      <c r="D37" s="165" t="s">
        <v>547</v>
      </c>
      <c r="E37" s="1"/>
    </row>
    <row r="38" spans="1:5" ht="47.25">
      <c r="A38" s="11" t="s">
        <v>36</v>
      </c>
      <c r="B38" s="12" t="str">
        <f>TopluTarihGirişi!H39</f>
        <v>24/Nis/2023-28/Nis/2023</v>
      </c>
      <c r="C38" s="165" t="s">
        <v>597</v>
      </c>
      <c r="D38" s="165" t="s">
        <v>597</v>
      </c>
      <c r="E38" s="1"/>
    </row>
    <row r="39" spans="1:5" ht="31.5">
      <c r="A39" s="11" t="s">
        <v>37</v>
      </c>
      <c r="B39" s="12" t="str">
        <f>TopluTarihGirişi!H40</f>
        <v>01/May/2023-05/May/2023</v>
      </c>
      <c r="C39" s="165" t="s">
        <v>598</v>
      </c>
      <c r="D39" s="165" t="s">
        <v>598</v>
      </c>
      <c r="E39" s="1"/>
    </row>
    <row r="40" spans="1:5" ht="47.25">
      <c r="A40" s="11" t="s">
        <v>38</v>
      </c>
      <c r="B40" s="12" t="str">
        <f>TopluTarihGirişi!H41</f>
        <v>08/May/2023-12/May/2023</v>
      </c>
      <c r="C40" s="165" t="s">
        <v>599</v>
      </c>
      <c r="D40" s="165" t="s">
        <v>599</v>
      </c>
      <c r="E40" s="1"/>
    </row>
    <row r="41" spans="1:5" ht="31.5">
      <c r="A41" s="11" t="s">
        <v>39</v>
      </c>
      <c r="B41" s="12" t="str">
        <f>TopluTarihGirişi!H42</f>
        <v>15/May/2023-19/May/2023</v>
      </c>
      <c r="C41" s="165" t="s">
        <v>547</v>
      </c>
      <c r="D41" s="165" t="s">
        <v>547</v>
      </c>
      <c r="E41" s="1"/>
    </row>
    <row r="42" spans="1:5" ht="47.25">
      <c r="A42" s="11" t="s">
        <v>40</v>
      </c>
      <c r="B42" s="12" t="str">
        <f>TopluTarihGirişi!H43</f>
        <v>22/May/2023-26/May/2023</v>
      </c>
      <c r="C42" s="165" t="s">
        <v>555</v>
      </c>
      <c r="D42" s="165" t="s">
        <v>555</v>
      </c>
      <c r="E42" s="1"/>
    </row>
    <row r="43" spans="1:5" ht="47.25">
      <c r="A43" s="11" t="s">
        <v>41</v>
      </c>
      <c r="B43" s="12" t="str">
        <f>TopluTarihGirişi!H44</f>
        <v>29/May/2023-02/Haz/2023</v>
      </c>
      <c r="C43" s="165" t="s">
        <v>556</v>
      </c>
      <c r="D43" s="165" t="s">
        <v>556</v>
      </c>
      <c r="E43" s="1"/>
    </row>
    <row r="44" spans="1:5" ht="47.25">
      <c r="A44" s="11" t="s">
        <v>42</v>
      </c>
      <c r="B44" s="12" t="str">
        <f>TopluTarihGirişi!H45</f>
        <v>05/Haz/2023-09/Haz/2023</v>
      </c>
      <c r="C44" s="165" t="s">
        <v>557</v>
      </c>
      <c r="D44" s="165" t="s">
        <v>557</v>
      </c>
      <c r="E44" s="1"/>
    </row>
    <row r="45" spans="1:5" ht="47.25">
      <c r="A45" s="11" t="s">
        <v>43</v>
      </c>
      <c r="B45" s="12" t="str">
        <f>TopluTarihGirişi!H46</f>
        <v>12/Haz/2023-16/Haz/2023</v>
      </c>
      <c r="C45" s="165" t="s">
        <v>558</v>
      </c>
      <c r="D45" s="165" t="s">
        <v>558</v>
      </c>
      <c r="E45" s="1"/>
    </row>
    <row r="46" spans="1:5" ht="21" customHeight="1">
      <c r="A46" s="11" t="s">
        <v>53</v>
      </c>
      <c r="B46" s="224">
        <f>TopluTarihGirişi!H47</f>
        <v>0</v>
      </c>
      <c r="C46" s="223">
        <v>0</v>
      </c>
      <c r="D46" s="223">
        <v>0</v>
      </c>
      <c r="E46" s="1"/>
    </row>
    <row r="47" spans="1:5" ht="27" customHeight="1">
      <c r="A47" s="11" t="s">
        <v>54</v>
      </c>
      <c r="B47" s="224">
        <f>TopluTarihGirişi!H48</f>
        <v>0</v>
      </c>
      <c r="C47" s="223">
        <v>0</v>
      </c>
      <c r="D47" s="223">
        <v>0</v>
      </c>
      <c r="E47" s="1"/>
    </row>
    <row r="48" spans="1:5" ht="23.25" customHeight="1">
      <c r="A48" s="11" t="s">
        <v>55</v>
      </c>
      <c r="B48" s="224">
        <f>TopluTarihGirişi!H49</f>
        <v>0</v>
      </c>
      <c r="C48" s="222">
        <v>0</v>
      </c>
      <c r="D48" s="222">
        <v>0</v>
      </c>
      <c r="E48" s="1"/>
    </row>
    <row r="49" spans="1:5">
      <c r="A49" s="2"/>
      <c r="B49" s="2"/>
      <c r="C49" s="2"/>
      <c r="D49" s="2"/>
      <c r="E49" s="3"/>
    </row>
    <row r="50" spans="1:5">
      <c r="A50" s="3"/>
      <c r="B50" s="3"/>
      <c r="C50" s="3"/>
      <c r="D50" s="3"/>
      <c r="E50" s="3"/>
    </row>
    <row r="51" spans="1:5">
      <c r="A51" s="3"/>
      <c r="B51" s="3"/>
      <c r="C51" s="3"/>
      <c r="D51" s="3"/>
      <c r="E51" s="3"/>
    </row>
    <row r="52" spans="1:5">
      <c r="E52" s="48"/>
    </row>
  </sheetData>
  <phoneticPr fontId="38" type="noConversion"/>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32B11-8477-4F6D-B3A4-1B2D6300AAA9}">
  <sheetPr>
    <tabColor rgb="FFFF0000"/>
  </sheetPr>
  <dimension ref="A1:E125"/>
  <sheetViews>
    <sheetView topLeftCell="A39" workbookViewId="0">
      <selection activeCell="C49" sqref="C49"/>
    </sheetView>
  </sheetViews>
  <sheetFormatPr defaultRowHeight="15"/>
  <cols>
    <col min="2" max="2" width="23.28515625" customWidth="1"/>
    <col min="3" max="3" width="41.5703125" style="37" customWidth="1"/>
  </cols>
  <sheetData>
    <row r="1" spans="1:5">
      <c r="A1" s="1"/>
      <c r="B1" s="1"/>
      <c r="C1" s="32"/>
      <c r="D1" s="1"/>
      <c r="E1" s="1"/>
    </row>
    <row r="2" spans="1:5">
      <c r="A2" s="1"/>
      <c r="B2" s="1"/>
      <c r="C2" s="32"/>
      <c r="D2" s="1"/>
      <c r="E2" s="1"/>
    </row>
    <row r="3" spans="1:5">
      <c r="A3" s="1"/>
      <c r="B3" s="1"/>
      <c r="C3" s="32"/>
      <c r="D3" s="1"/>
      <c r="E3" s="1"/>
    </row>
    <row r="4" spans="1:5">
      <c r="A4" s="1"/>
      <c r="B4" s="1"/>
      <c r="C4" s="32"/>
      <c r="D4" s="1"/>
      <c r="E4" s="1"/>
    </row>
    <row r="5" spans="1:5">
      <c r="A5" s="2"/>
      <c r="B5" s="2"/>
      <c r="C5" s="33"/>
      <c r="D5" s="2"/>
      <c r="E5" s="2"/>
    </row>
    <row r="6" spans="1:5">
      <c r="A6" s="2"/>
      <c r="B6" s="2"/>
      <c r="C6" s="33"/>
      <c r="D6" s="2"/>
      <c r="E6" s="2"/>
    </row>
    <row r="7" spans="1:5">
      <c r="A7" s="2"/>
      <c r="B7" s="2"/>
      <c r="C7" s="33"/>
      <c r="D7" s="2"/>
      <c r="E7" s="2"/>
    </row>
    <row r="8" spans="1:5" ht="16.5">
      <c r="A8" s="118"/>
      <c r="B8" s="119"/>
      <c r="C8" s="120" t="s">
        <v>56</v>
      </c>
      <c r="D8" s="3"/>
      <c r="E8" s="3"/>
    </row>
    <row r="9" spans="1:5" ht="30">
      <c r="A9" s="105" t="s">
        <v>7</v>
      </c>
      <c r="B9" s="136" t="str">
        <f>TopluTarihGirişi!H10</f>
        <v>12/Eyl/2022-16/Eyl/2022</v>
      </c>
      <c r="C9" s="170" t="s">
        <v>471</v>
      </c>
      <c r="D9" s="3"/>
      <c r="E9" s="3"/>
    </row>
    <row r="10" spans="1:5" ht="30">
      <c r="A10" s="105" t="s">
        <v>8</v>
      </c>
      <c r="B10" s="136" t="str">
        <f>TopluTarihGirişi!H11</f>
        <v>19/Eyl/2022-23/Eyl/2022</v>
      </c>
      <c r="C10" s="170" t="s">
        <v>471</v>
      </c>
      <c r="D10" s="2"/>
      <c r="E10" s="2"/>
    </row>
    <row r="11" spans="1:5" ht="30">
      <c r="A11" s="105" t="s">
        <v>9</v>
      </c>
      <c r="B11" s="136" t="str">
        <f>TopluTarihGirişi!H12</f>
        <v>26/Eyl/2022-30/Eyl/2022</v>
      </c>
      <c r="C11" s="170" t="s">
        <v>472</v>
      </c>
      <c r="D11" s="3"/>
      <c r="E11" s="3"/>
    </row>
    <row r="12" spans="1:5" ht="30">
      <c r="A12" s="105" t="s">
        <v>10</v>
      </c>
      <c r="B12" s="136" t="str">
        <f>TopluTarihGirişi!H13</f>
        <v>03/Eki/2022-07/Eki/2022</v>
      </c>
      <c r="C12" s="170" t="s">
        <v>584</v>
      </c>
      <c r="D12" s="3"/>
      <c r="E12" s="3"/>
    </row>
    <row r="13" spans="1:5" ht="30">
      <c r="A13" s="105" t="s">
        <v>11</v>
      </c>
      <c r="B13" s="136" t="str">
        <f>TopluTarihGirişi!H14</f>
        <v>10/Eki/2022-14/Eki/2022</v>
      </c>
      <c r="C13" s="170" t="s">
        <v>584</v>
      </c>
      <c r="D13" s="3"/>
      <c r="E13" s="3"/>
    </row>
    <row r="14" spans="1:5" ht="30">
      <c r="A14" s="105" t="s">
        <v>12</v>
      </c>
      <c r="B14" s="136" t="str">
        <f>TopluTarihGirişi!H15</f>
        <v>17/Eki/2022-21/Eki/2022</v>
      </c>
      <c r="C14" s="170" t="s">
        <v>473</v>
      </c>
      <c r="D14" s="2"/>
      <c r="E14" s="2"/>
    </row>
    <row r="15" spans="1:5" ht="30">
      <c r="A15" s="105" t="s">
        <v>13</v>
      </c>
      <c r="B15" s="136" t="str">
        <f>TopluTarihGirişi!H16</f>
        <v>24/Eki/2022-28/Eki/2022</v>
      </c>
      <c r="C15" s="170" t="s">
        <v>473</v>
      </c>
      <c r="D15" s="3"/>
      <c r="E15" s="3"/>
    </row>
    <row r="16" spans="1:5" ht="30">
      <c r="A16" s="105" t="s">
        <v>14</v>
      </c>
      <c r="B16" s="136" t="str">
        <f>TopluTarihGirişi!H17</f>
        <v>31/Eki/2022-04/Kas/2022</v>
      </c>
      <c r="C16" s="170" t="s">
        <v>474</v>
      </c>
      <c r="D16" s="3"/>
      <c r="E16" s="3"/>
    </row>
    <row r="17" spans="1:5" ht="30">
      <c r="A17" s="105" t="s">
        <v>15</v>
      </c>
      <c r="B17" s="136" t="str">
        <f>TopluTarihGirişi!H18</f>
        <v>07/Kas/2022-11/Kas/2022</v>
      </c>
      <c r="C17" s="170" t="s">
        <v>475</v>
      </c>
      <c r="D17" s="3"/>
      <c r="E17" s="3"/>
    </row>
    <row r="18" spans="1:5" ht="30">
      <c r="A18" s="127" t="s">
        <v>16</v>
      </c>
      <c r="B18" s="136" t="str">
        <f>TopluTarihGirişi!H19</f>
        <v>14/Kas/2022-18/Kas/2022</v>
      </c>
      <c r="C18" s="170">
        <v>0</v>
      </c>
      <c r="D18" s="2"/>
      <c r="E18" s="2"/>
    </row>
    <row r="19" spans="1:5" ht="30">
      <c r="A19" s="105" t="s">
        <v>17</v>
      </c>
      <c r="B19" s="136" t="str">
        <f>TopluTarihGirişi!H20</f>
        <v>21/Kas/2022-25/Kas/2022</v>
      </c>
      <c r="C19" s="170" t="s">
        <v>476</v>
      </c>
      <c r="D19" s="3"/>
      <c r="E19" s="3"/>
    </row>
    <row r="20" spans="1:5" ht="30">
      <c r="A20" s="105" t="s">
        <v>18</v>
      </c>
      <c r="B20" s="136" t="str">
        <f>TopluTarihGirişi!H21</f>
        <v>28/Kas/2022-02/Ara/2022</v>
      </c>
      <c r="C20" s="170" t="s">
        <v>477</v>
      </c>
      <c r="D20" s="3"/>
      <c r="E20" s="3"/>
    </row>
    <row r="21" spans="1:5" ht="30">
      <c r="A21" s="105" t="s">
        <v>19</v>
      </c>
      <c r="B21" s="136" t="str">
        <f>TopluTarihGirişi!H22</f>
        <v>05/Ara/2022-09/Ara/2022</v>
      </c>
      <c r="C21" s="170" t="s">
        <v>477</v>
      </c>
      <c r="D21" s="2"/>
      <c r="E21" s="2"/>
    </row>
    <row r="22" spans="1:5" ht="30">
      <c r="A22" s="105" t="s">
        <v>20</v>
      </c>
      <c r="B22" s="136" t="str">
        <f>TopluTarihGirişi!H23</f>
        <v>12/Ara/2022-16/Ara/2022</v>
      </c>
      <c r="C22" s="170" t="s">
        <v>478</v>
      </c>
      <c r="D22" s="3"/>
      <c r="E22" s="3"/>
    </row>
    <row r="23" spans="1:5" ht="30">
      <c r="A23" s="105" t="s">
        <v>21</v>
      </c>
      <c r="B23" s="136" t="str">
        <f>TopluTarihGirişi!H24</f>
        <v>19/Ara/2022-23/Ara/2022</v>
      </c>
      <c r="C23" s="170" t="s">
        <v>479</v>
      </c>
      <c r="D23" s="3"/>
      <c r="E23" s="3"/>
    </row>
    <row r="24" spans="1:5" ht="30">
      <c r="A24" s="105" t="s">
        <v>22</v>
      </c>
      <c r="B24" s="136" t="str">
        <f>TopluTarihGirişi!H25</f>
        <v>26/Ara/2022-30/Ara/2022</v>
      </c>
      <c r="C24" s="170" t="s">
        <v>585</v>
      </c>
      <c r="D24" s="3"/>
      <c r="E24" s="3"/>
    </row>
    <row r="25" spans="1:5" ht="30">
      <c r="A25" s="105" t="s">
        <v>23</v>
      </c>
      <c r="B25" s="136" t="str">
        <f>TopluTarihGirişi!H26</f>
        <v>02/Oca/2023-06/Oca/2023</v>
      </c>
      <c r="C25" s="170" t="s">
        <v>480</v>
      </c>
      <c r="D25" s="2"/>
      <c r="E25" s="2"/>
    </row>
    <row r="26" spans="1:5" ht="30">
      <c r="A26" s="105" t="s">
        <v>24</v>
      </c>
      <c r="B26" s="136" t="str">
        <f>TopluTarihGirişi!H27</f>
        <v>09/Oca/2023-13/Oca/2023</v>
      </c>
      <c r="C26" s="170" t="s">
        <v>480</v>
      </c>
      <c r="D26" s="3"/>
      <c r="E26" s="3"/>
    </row>
    <row r="27" spans="1:5" ht="30">
      <c r="A27" s="105" t="s">
        <v>25</v>
      </c>
      <c r="B27" s="136" t="str">
        <f>TopluTarihGirişi!H28</f>
        <v>16/Oca/2023-20/Oca/2023</v>
      </c>
      <c r="C27" s="170" t="s">
        <v>481</v>
      </c>
      <c r="D27" s="3"/>
      <c r="E27" s="3"/>
    </row>
    <row r="28" spans="1:5" ht="30">
      <c r="A28" s="145" t="s">
        <v>26</v>
      </c>
      <c r="B28" s="136" t="str">
        <f>TopluTarihGirişi!H29</f>
        <v>06/Şub/2023-10/Şub/2023</v>
      </c>
      <c r="C28" s="170" t="s">
        <v>481</v>
      </c>
      <c r="D28" s="3"/>
      <c r="E28" s="3"/>
    </row>
    <row r="29" spans="1:5" ht="30">
      <c r="A29" s="105" t="s">
        <v>27</v>
      </c>
      <c r="B29" s="136" t="str">
        <f>TopluTarihGirişi!H30</f>
        <v>13/Şub/2023-17/Şub/2023</v>
      </c>
      <c r="C29" s="171" t="s">
        <v>482</v>
      </c>
      <c r="D29" s="3"/>
      <c r="E29" s="3"/>
    </row>
    <row r="30" spans="1:5" ht="30">
      <c r="A30" s="105" t="s">
        <v>28</v>
      </c>
      <c r="B30" s="136" t="str">
        <f>TopluTarihGirişi!H31</f>
        <v>20/Şub/2023-24/Şub/2023</v>
      </c>
      <c r="C30" s="170" t="s">
        <v>483</v>
      </c>
      <c r="D30" s="3"/>
      <c r="E30" s="3"/>
    </row>
    <row r="31" spans="1:5" ht="30">
      <c r="A31" s="105" t="s">
        <v>29</v>
      </c>
      <c r="B31" s="136" t="str">
        <f>TopluTarihGirişi!H32</f>
        <v>27/Şub/2023-03/Mar/2023</v>
      </c>
      <c r="C31" s="170" t="s">
        <v>483</v>
      </c>
      <c r="D31" s="2"/>
      <c r="E31" s="2"/>
    </row>
    <row r="32" spans="1:5" ht="30">
      <c r="A32" s="105" t="s">
        <v>30</v>
      </c>
      <c r="B32" s="136" t="str">
        <f>TopluTarihGirişi!H33</f>
        <v>06/Mar/2023-10/Mar/2023</v>
      </c>
      <c r="C32" s="170" t="s">
        <v>546</v>
      </c>
      <c r="D32" s="3"/>
      <c r="E32" s="3"/>
    </row>
    <row r="33" spans="1:5" ht="30">
      <c r="A33" s="105" t="s">
        <v>31</v>
      </c>
      <c r="B33" s="136" t="str">
        <f>TopluTarihGirişi!H34</f>
        <v>13/Mar/2023-17/Mar/2023</v>
      </c>
      <c r="C33" s="170" t="s">
        <v>484</v>
      </c>
      <c r="D33" s="3"/>
      <c r="E33" s="3"/>
    </row>
    <row r="34" spans="1:5" ht="30">
      <c r="A34" s="105" t="s">
        <v>32</v>
      </c>
      <c r="B34" s="136" t="str">
        <f>TopluTarihGirişi!H35</f>
        <v>20/Mar/2023-24/Mar/2023</v>
      </c>
      <c r="C34" s="170" t="s">
        <v>586</v>
      </c>
      <c r="D34" s="3"/>
      <c r="E34" s="3"/>
    </row>
    <row r="35" spans="1:5" ht="30">
      <c r="A35" s="105" t="s">
        <v>33</v>
      </c>
      <c r="B35" s="136" t="str">
        <f>TopluTarihGirişi!H36</f>
        <v>27/Mar/2023-31/Mar/2023</v>
      </c>
      <c r="C35" s="170" t="s">
        <v>585</v>
      </c>
      <c r="D35" s="2"/>
      <c r="E35" s="2"/>
    </row>
    <row r="36" spans="1:5" ht="30">
      <c r="A36" s="105" t="s">
        <v>34</v>
      </c>
      <c r="B36" s="136" t="str">
        <f>TopluTarihGirişi!H37</f>
        <v>03/Nis/2023-07/Nis/2023</v>
      </c>
      <c r="C36" s="170" t="s">
        <v>485</v>
      </c>
      <c r="D36" s="3"/>
      <c r="E36" s="3"/>
    </row>
    <row r="37" spans="1:5" ht="30">
      <c r="A37" s="127" t="s">
        <v>35</v>
      </c>
      <c r="B37" s="136" t="str">
        <f>TopluTarihGirişi!H38</f>
        <v>10/Nis/2023-14/Nis/2023</v>
      </c>
      <c r="C37" s="170" t="s">
        <v>485</v>
      </c>
      <c r="D37" s="3"/>
      <c r="E37" s="3"/>
    </row>
    <row r="38" spans="1:5" ht="30">
      <c r="A38" s="105" t="s">
        <v>36</v>
      </c>
      <c r="B38" s="136" t="str">
        <f>TopluTarihGirişi!H39</f>
        <v>24/Nis/2023-28/Nis/2023</v>
      </c>
      <c r="C38" s="170" t="s">
        <v>486</v>
      </c>
      <c r="D38" s="2"/>
      <c r="E38" s="2"/>
    </row>
    <row r="39" spans="1:5" ht="30">
      <c r="A39" s="105" t="s">
        <v>37</v>
      </c>
      <c r="B39" s="136" t="str">
        <f>TopluTarihGirişi!H40</f>
        <v>01/May/2023-05/May/2023</v>
      </c>
      <c r="C39" s="170" t="s">
        <v>486</v>
      </c>
      <c r="D39" s="3"/>
      <c r="E39" s="3"/>
    </row>
    <row r="40" spans="1:5" ht="30">
      <c r="A40" s="105" t="s">
        <v>38</v>
      </c>
      <c r="B40" s="136" t="str">
        <f>TopluTarihGirişi!H41</f>
        <v>08/May/2023-12/May/2023</v>
      </c>
      <c r="C40" s="170" t="s">
        <v>585</v>
      </c>
      <c r="D40" s="3"/>
      <c r="E40" s="3"/>
    </row>
    <row r="41" spans="1:5" ht="30">
      <c r="A41" s="105" t="s">
        <v>39</v>
      </c>
      <c r="B41" s="136" t="str">
        <f>TopluTarihGirişi!H42</f>
        <v>15/May/2023-19/May/2023</v>
      </c>
      <c r="C41" s="170" t="s">
        <v>487</v>
      </c>
      <c r="D41" s="3"/>
      <c r="E41" s="3"/>
    </row>
    <row r="42" spans="1:5" ht="30">
      <c r="A42" s="105" t="s">
        <v>40</v>
      </c>
      <c r="B42" s="136" t="str">
        <f>TopluTarihGirişi!H43</f>
        <v>22/May/2023-26/May/2023</v>
      </c>
      <c r="C42" s="170" t="s">
        <v>487</v>
      </c>
      <c r="D42" s="2"/>
      <c r="E42" s="2"/>
    </row>
    <row r="43" spans="1:5" ht="30">
      <c r="A43" s="105" t="s">
        <v>41</v>
      </c>
      <c r="B43" s="136" t="str">
        <f>TopluTarihGirişi!H44</f>
        <v>29/May/2023-02/Haz/2023</v>
      </c>
      <c r="C43" s="170" t="s">
        <v>488</v>
      </c>
      <c r="D43" s="3"/>
      <c r="E43" s="3"/>
    </row>
    <row r="44" spans="1:5" ht="30">
      <c r="A44" s="105" t="s">
        <v>42</v>
      </c>
      <c r="B44" s="136" t="str">
        <f>TopluTarihGirişi!H45</f>
        <v>05/Haz/2023-09/Haz/2023</v>
      </c>
      <c r="C44" s="170" t="s">
        <v>488</v>
      </c>
      <c r="D44" s="3"/>
      <c r="E44" s="3"/>
    </row>
    <row r="45" spans="1:5" ht="30">
      <c r="A45" s="105" t="s">
        <v>43</v>
      </c>
      <c r="B45" s="136" t="str">
        <f>TopluTarihGirişi!H46</f>
        <v>12/Haz/2023-16/Haz/2023</v>
      </c>
      <c r="C45" s="170" t="s">
        <v>488</v>
      </c>
      <c r="D45" s="3"/>
      <c r="E45" s="3"/>
    </row>
    <row r="46" spans="1:5" ht="30">
      <c r="A46" s="105" t="s">
        <v>53</v>
      </c>
      <c r="B46" s="225">
        <f>TopluTarihGirişi!H47</f>
        <v>0</v>
      </c>
      <c r="C46" s="218">
        <v>0</v>
      </c>
      <c r="D46" s="3"/>
      <c r="E46" s="3"/>
    </row>
    <row r="47" spans="1:5" ht="30">
      <c r="A47" s="105" t="s">
        <v>54</v>
      </c>
      <c r="B47" s="225">
        <f>TopluTarihGirişi!H48</f>
        <v>0</v>
      </c>
      <c r="C47" s="139">
        <v>0</v>
      </c>
      <c r="D47" s="3"/>
      <c r="E47" s="3"/>
    </row>
    <row r="48" spans="1:5" ht="30">
      <c r="A48" s="105" t="s">
        <v>55</v>
      </c>
      <c r="B48" s="225">
        <f>TopluTarihGirişi!H49</f>
        <v>0</v>
      </c>
      <c r="C48" s="139">
        <v>0</v>
      </c>
      <c r="D48" s="3"/>
      <c r="E48" s="3"/>
    </row>
    <row r="49" spans="1:5">
      <c r="A49" s="3"/>
      <c r="B49" s="3"/>
      <c r="C49" s="35"/>
      <c r="D49" s="3"/>
      <c r="E49" s="3"/>
    </row>
    <row r="50" spans="1:5">
      <c r="A50" s="3"/>
      <c r="B50" s="3"/>
      <c r="C50" s="35"/>
      <c r="D50" s="3"/>
      <c r="E50" s="3"/>
    </row>
    <row r="51" spans="1:5">
      <c r="A51" s="2"/>
      <c r="B51" s="2"/>
      <c r="C51" s="33"/>
      <c r="D51" s="2"/>
      <c r="E51" s="2"/>
    </row>
    <row r="52" spans="1:5">
      <c r="A52" s="3"/>
      <c r="B52" s="3"/>
      <c r="C52" s="35"/>
      <c r="D52" s="3"/>
      <c r="E52" s="3"/>
    </row>
    <row r="53" spans="1:5">
      <c r="A53" s="3"/>
      <c r="B53" s="3"/>
      <c r="C53" s="35"/>
      <c r="D53" s="3"/>
      <c r="E53" s="3"/>
    </row>
    <row r="54" spans="1:5">
      <c r="A54" s="3"/>
      <c r="B54" s="3"/>
      <c r="C54" s="35"/>
      <c r="D54" s="3"/>
      <c r="E54" s="3"/>
    </row>
    <row r="55" spans="1:5">
      <c r="A55" s="7"/>
      <c r="B55" s="7"/>
      <c r="C55" s="36"/>
      <c r="D55" s="7"/>
      <c r="E55" s="7"/>
    </row>
    <row r="56" spans="1:5">
      <c r="A56" s="7"/>
      <c r="B56" s="7"/>
      <c r="C56" s="36"/>
      <c r="D56" s="7"/>
      <c r="E56" s="7"/>
    </row>
    <row r="57" spans="1:5">
      <c r="A57" s="7"/>
      <c r="B57" s="7"/>
      <c r="C57" s="36"/>
      <c r="D57" s="7"/>
      <c r="E57" s="7"/>
    </row>
    <row r="58" spans="1:5">
      <c r="A58" s="7"/>
      <c r="B58" s="7"/>
      <c r="C58" s="36"/>
      <c r="D58" s="7"/>
      <c r="E58" s="7"/>
    </row>
    <row r="59" spans="1:5">
      <c r="A59" s="7"/>
      <c r="B59" s="7"/>
      <c r="C59" s="36"/>
      <c r="D59" s="7"/>
      <c r="E59" s="7"/>
    </row>
    <row r="60" spans="1:5">
      <c r="A60" s="7"/>
      <c r="B60" s="7"/>
      <c r="C60" s="36"/>
      <c r="D60" s="7"/>
      <c r="E60" s="7"/>
    </row>
    <row r="61" spans="1:5">
      <c r="A61" s="7"/>
      <c r="B61" s="7"/>
      <c r="C61" s="36"/>
      <c r="D61" s="7"/>
      <c r="E61" s="7"/>
    </row>
    <row r="62" spans="1:5">
      <c r="A62" s="7"/>
      <c r="B62" s="7"/>
      <c r="C62" s="36"/>
      <c r="D62" s="7"/>
      <c r="E62" s="7"/>
    </row>
    <row r="63" spans="1:5">
      <c r="A63" s="7"/>
      <c r="B63" s="7"/>
      <c r="C63" s="36"/>
      <c r="D63" s="7"/>
      <c r="E63" s="7"/>
    </row>
    <row r="64" spans="1:5">
      <c r="A64" s="7"/>
      <c r="B64" s="7"/>
      <c r="C64" s="36"/>
      <c r="D64" s="7"/>
      <c r="E64" s="7"/>
    </row>
    <row r="65" spans="1:5">
      <c r="A65" s="7"/>
      <c r="B65" s="7"/>
      <c r="C65" s="36"/>
      <c r="D65" s="7"/>
      <c r="E65" s="7"/>
    </row>
    <row r="66" spans="1:5">
      <c r="A66" s="7"/>
      <c r="B66" s="7"/>
      <c r="C66" s="36"/>
      <c r="D66" s="7"/>
      <c r="E66" s="7"/>
    </row>
    <row r="67" spans="1:5">
      <c r="A67" s="7"/>
      <c r="B67" s="7"/>
      <c r="C67" s="36"/>
      <c r="D67" s="7"/>
      <c r="E67" s="7"/>
    </row>
    <row r="68" spans="1:5">
      <c r="A68" s="7"/>
      <c r="B68" s="7"/>
      <c r="C68" s="36"/>
      <c r="D68" s="7"/>
      <c r="E68" s="7"/>
    </row>
    <row r="69" spans="1:5">
      <c r="A69" s="7"/>
      <c r="B69" s="7"/>
      <c r="C69" s="36"/>
      <c r="D69" s="7"/>
      <c r="E69" s="7"/>
    </row>
    <row r="70" spans="1:5">
      <c r="A70" s="7"/>
      <c r="B70" s="7"/>
      <c r="C70" s="36"/>
      <c r="D70" s="7"/>
      <c r="E70" s="7"/>
    </row>
    <row r="71" spans="1:5">
      <c r="A71" s="7"/>
      <c r="B71" s="7"/>
      <c r="C71" s="36"/>
      <c r="D71" s="7"/>
      <c r="E71" s="7"/>
    </row>
    <row r="72" spans="1:5">
      <c r="A72" s="7"/>
      <c r="B72" s="7"/>
      <c r="C72" s="36"/>
      <c r="D72" s="7"/>
      <c r="E72" s="7"/>
    </row>
    <row r="73" spans="1:5">
      <c r="A73" s="7"/>
      <c r="B73" s="7"/>
      <c r="C73" s="36"/>
      <c r="D73" s="7"/>
      <c r="E73" s="7"/>
    </row>
    <row r="74" spans="1:5">
      <c r="A74" s="7"/>
      <c r="B74" s="7"/>
      <c r="C74" s="36"/>
      <c r="D74" s="7"/>
      <c r="E74" s="7"/>
    </row>
    <row r="75" spans="1:5">
      <c r="A75" s="7"/>
      <c r="B75" s="7"/>
      <c r="C75" s="36"/>
      <c r="D75" s="7"/>
      <c r="E75" s="7"/>
    </row>
    <row r="76" spans="1:5">
      <c r="A76" s="7"/>
      <c r="B76" s="7"/>
      <c r="C76" s="36"/>
      <c r="D76" s="7"/>
      <c r="E76" s="7"/>
    </row>
    <row r="77" spans="1:5">
      <c r="A77" s="7"/>
      <c r="B77" s="7"/>
      <c r="C77" s="36"/>
      <c r="D77" s="7"/>
      <c r="E77" s="7"/>
    </row>
    <row r="78" spans="1:5">
      <c r="A78" s="7"/>
      <c r="B78" s="7"/>
      <c r="C78" s="36"/>
      <c r="D78" s="7"/>
      <c r="E78" s="7"/>
    </row>
    <row r="79" spans="1:5">
      <c r="A79" s="7"/>
      <c r="B79" s="7"/>
      <c r="C79" s="36"/>
      <c r="D79" s="7"/>
      <c r="E79" s="7"/>
    </row>
    <row r="80" spans="1:5">
      <c r="A80" s="7"/>
      <c r="B80" s="7"/>
      <c r="C80" s="36"/>
      <c r="D80" s="7"/>
      <c r="E80" s="7"/>
    </row>
    <row r="81" spans="1:5">
      <c r="A81" s="7"/>
      <c r="B81" s="7"/>
      <c r="C81" s="36"/>
      <c r="D81" s="7"/>
      <c r="E81" s="7"/>
    </row>
    <row r="82" spans="1:5">
      <c r="A82" s="7"/>
      <c r="B82" s="7"/>
      <c r="C82" s="36"/>
      <c r="D82" s="7"/>
      <c r="E82" s="7"/>
    </row>
    <row r="83" spans="1:5">
      <c r="A83" s="7"/>
      <c r="B83" s="7"/>
      <c r="C83" s="36"/>
      <c r="D83" s="7"/>
      <c r="E83" s="7"/>
    </row>
    <row r="84" spans="1:5">
      <c r="A84" s="7"/>
      <c r="B84" s="7"/>
      <c r="C84" s="36"/>
      <c r="D84" s="7"/>
      <c r="E84" s="7"/>
    </row>
    <row r="85" spans="1:5">
      <c r="A85" s="7"/>
      <c r="B85" s="7"/>
      <c r="C85" s="36"/>
      <c r="D85" s="7"/>
      <c r="E85" s="7"/>
    </row>
    <row r="86" spans="1:5">
      <c r="A86" s="7"/>
      <c r="B86" s="7"/>
      <c r="C86" s="36"/>
      <c r="D86" s="7"/>
      <c r="E86" s="7"/>
    </row>
    <row r="87" spans="1:5">
      <c r="A87" s="7"/>
      <c r="B87" s="7"/>
      <c r="C87" s="36"/>
      <c r="D87" s="7"/>
      <c r="E87" s="7"/>
    </row>
    <row r="88" spans="1:5">
      <c r="A88" s="7"/>
      <c r="B88" s="7"/>
      <c r="C88" s="36"/>
      <c r="D88" s="7"/>
      <c r="E88" s="7"/>
    </row>
    <row r="89" spans="1:5">
      <c r="A89" s="7"/>
      <c r="B89" s="7"/>
      <c r="C89" s="36"/>
      <c r="D89" s="7"/>
      <c r="E89" s="7"/>
    </row>
    <row r="90" spans="1:5">
      <c r="A90" s="7"/>
      <c r="B90" s="7"/>
      <c r="C90" s="36"/>
      <c r="D90" s="7"/>
      <c r="E90" s="7"/>
    </row>
    <row r="91" spans="1:5">
      <c r="A91" s="7"/>
      <c r="B91" s="7"/>
      <c r="C91" s="36"/>
      <c r="D91" s="7"/>
      <c r="E91" s="7"/>
    </row>
    <row r="92" spans="1:5">
      <c r="A92" s="7"/>
      <c r="B92" s="7"/>
      <c r="C92" s="36"/>
      <c r="D92" s="7"/>
      <c r="E92" s="7"/>
    </row>
    <row r="93" spans="1:5">
      <c r="A93" s="95" t="s">
        <v>113</v>
      </c>
      <c r="B93" s="7"/>
      <c r="C93" s="36"/>
      <c r="D93" s="7"/>
      <c r="E93" s="7"/>
    </row>
    <row r="94" spans="1:5">
      <c r="A94" s="7"/>
      <c r="B94" s="7"/>
      <c r="C94" s="36"/>
      <c r="D94" s="7"/>
      <c r="E94" s="7"/>
    </row>
    <row r="95" spans="1:5">
      <c r="A95" s="7"/>
      <c r="B95" s="7"/>
      <c r="C95" s="36"/>
      <c r="D95" s="7"/>
      <c r="E95" s="7"/>
    </row>
    <row r="96" spans="1:5">
      <c r="A96" s="7"/>
      <c r="B96" s="7"/>
      <c r="C96" s="36"/>
      <c r="D96" s="7"/>
      <c r="E96" s="7"/>
    </row>
    <row r="97" spans="1:5">
      <c r="A97" s="7"/>
      <c r="B97" s="7"/>
      <c r="C97" s="36"/>
      <c r="D97" s="7"/>
      <c r="E97" s="7"/>
    </row>
    <row r="98" spans="1:5">
      <c r="A98" s="7"/>
      <c r="B98" s="7"/>
      <c r="C98" s="36"/>
      <c r="D98" s="7"/>
      <c r="E98" s="7"/>
    </row>
    <row r="99" spans="1:5">
      <c r="A99" s="7"/>
      <c r="B99" s="7"/>
      <c r="C99" s="36"/>
      <c r="D99" s="7"/>
      <c r="E99" s="7"/>
    </row>
    <row r="100" spans="1:5">
      <c r="A100" s="7"/>
      <c r="B100" s="7"/>
      <c r="C100" s="36"/>
      <c r="D100" s="7"/>
      <c r="E100" s="7"/>
    </row>
    <row r="101" spans="1:5">
      <c r="A101" s="7"/>
      <c r="B101" s="7"/>
      <c r="C101" s="36"/>
      <c r="D101" s="7"/>
      <c r="E101" s="7"/>
    </row>
    <row r="102" spans="1:5">
      <c r="A102" s="7"/>
      <c r="B102" s="7"/>
      <c r="C102" s="36"/>
      <c r="D102" s="7"/>
      <c r="E102" s="7"/>
    </row>
    <row r="103" spans="1:5">
      <c r="A103" s="7"/>
      <c r="B103" s="7"/>
      <c r="C103" s="36"/>
      <c r="D103" s="7"/>
      <c r="E103" s="7"/>
    </row>
    <row r="104" spans="1:5">
      <c r="A104" s="7"/>
      <c r="B104" s="7"/>
      <c r="C104" s="36"/>
      <c r="D104" s="7"/>
      <c r="E104" s="7"/>
    </row>
    <row r="105" spans="1:5">
      <c r="A105" s="7"/>
      <c r="B105" s="7"/>
      <c r="C105" s="36"/>
      <c r="D105" s="7"/>
      <c r="E105" s="7"/>
    </row>
    <row r="106" spans="1:5">
      <c r="A106" s="7"/>
      <c r="B106" s="7"/>
      <c r="C106" s="36"/>
      <c r="D106" s="7"/>
      <c r="E106" s="7"/>
    </row>
    <row r="107" spans="1:5">
      <c r="A107" s="7"/>
      <c r="B107" s="7"/>
      <c r="C107" s="36"/>
      <c r="D107" s="7"/>
      <c r="E107" s="7"/>
    </row>
    <row r="108" spans="1:5">
      <c r="A108" s="7"/>
      <c r="B108" s="7"/>
      <c r="C108" s="36"/>
      <c r="D108" s="7"/>
      <c r="E108" s="7"/>
    </row>
    <row r="109" spans="1:5">
      <c r="A109" s="7"/>
      <c r="B109" s="7"/>
      <c r="C109" s="36"/>
      <c r="D109" s="7"/>
      <c r="E109" s="7"/>
    </row>
    <row r="110" spans="1:5">
      <c r="A110" s="7"/>
      <c r="B110" s="7"/>
      <c r="C110" s="36"/>
      <c r="D110" s="7"/>
      <c r="E110" s="7"/>
    </row>
    <row r="111" spans="1:5">
      <c r="A111" s="7"/>
      <c r="B111" s="7"/>
      <c r="C111" s="36"/>
      <c r="D111" s="7"/>
      <c r="E111" s="7"/>
    </row>
    <row r="112" spans="1:5">
      <c r="A112" s="7"/>
      <c r="B112" s="7"/>
      <c r="C112" s="36"/>
      <c r="D112" s="7"/>
      <c r="E112" s="7"/>
    </row>
    <row r="113" spans="1:5">
      <c r="A113" s="7"/>
      <c r="B113" s="7"/>
      <c r="C113" s="36"/>
      <c r="D113" s="7"/>
      <c r="E113" s="7"/>
    </row>
    <row r="114" spans="1:5">
      <c r="A114" s="7"/>
      <c r="B114" s="7"/>
      <c r="C114" s="36"/>
      <c r="D114" s="7"/>
      <c r="E114" s="7"/>
    </row>
    <row r="115" spans="1:5">
      <c r="A115" s="7"/>
      <c r="B115" s="7"/>
      <c r="C115" s="36"/>
      <c r="D115" s="7"/>
      <c r="E115" s="7"/>
    </row>
    <row r="116" spans="1:5">
      <c r="A116" s="7"/>
      <c r="B116" s="7"/>
      <c r="C116" s="36"/>
      <c r="D116" s="7"/>
      <c r="E116" s="7"/>
    </row>
    <row r="117" spans="1:5">
      <c r="A117" s="7"/>
      <c r="B117" s="7"/>
      <c r="C117" s="36"/>
      <c r="D117" s="7"/>
      <c r="E117" s="7"/>
    </row>
    <row r="118" spans="1:5">
      <c r="A118" s="7"/>
      <c r="B118" s="7"/>
      <c r="C118" s="36"/>
      <c r="D118" s="7"/>
      <c r="E118" s="7"/>
    </row>
    <row r="119" spans="1:5">
      <c r="A119" s="7"/>
      <c r="B119" s="7"/>
      <c r="C119" s="36"/>
      <c r="D119" s="7"/>
      <c r="E119" s="7"/>
    </row>
    <row r="120" spans="1:5">
      <c r="A120" s="7"/>
      <c r="B120" s="7"/>
      <c r="C120" s="36"/>
      <c r="D120" s="7"/>
      <c r="E120" s="7"/>
    </row>
    <row r="121" spans="1:5">
      <c r="A121" s="7"/>
      <c r="B121" s="7"/>
      <c r="C121" s="36"/>
      <c r="D121" s="7"/>
      <c r="E121" s="7"/>
    </row>
    <row r="122" spans="1:5">
      <c r="A122" s="7"/>
      <c r="B122" s="7"/>
      <c r="C122" s="36"/>
      <c r="D122" s="7"/>
      <c r="E122" s="7"/>
    </row>
    <row r="123" spans="1:5">
      <c r="A123" s="7"/>
      <c r="B123" s="7"/>
      <c r="C123" s="36"/>
      <c r="D123" s="7"/>
      <c r="E123" s="7"/>
    </row>
    <row r="124" spans="1:5">
      <c r="A124" s="7"/>
      <c r="B124" s="7"/>
      <c r="C124" s="36"/>
      <c r="D124" s="7"/>
      <c r="E124" s="7"/>
    </row>
    <row r="125" spans="1:5">
      <c r="A125" s="7"/>
      <c r="B125" s="7"/>
      <c r="C125" s="36"/>
      <c r="D125" s="7"/>
      <c r="E125" s="7"/>
    </row>
  </sheetData>
  <hyperlinks>
    <hyperlink ref="A93" r:id="rId1" display="http://www.egitimhane.com/" xr:uid="{9968CF04-401F-4ADE-82C3-B117B5BCC325}"/>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ayfa10">
    <tabColor rgb="FF00B0F0"/>
  </sheetPr>
  <dimension ref="A1:Z78"/>
  <sheetViews>
    <sheetView topLeftCell="A16" zoomScale="80" zoomScaleNormal="80" workbookViewId="0">
      <selection activeCell="A18" sqref="A18"/>
    </sheetView>
  </sheetViews>
  <sheetFormatPr defaultRowHeight="15"/>
  <cols>
    <col min="2" max="2" width="24.28515625" customWidth="1"/>
    <col min="3" max="4" width="20.7109375" customWidth="1"/>
  </cols>
  <sheetData>
    <row r="1" spans="1:26">
      <c r="A1" s="1"/>
      <c r="B1" s="1"/>
      <c r="C1" s="1"/>
      <c r="D1" s="1"/>
      <c r="E1" s="1"/>
    </row>
    <row r="2" spans="1:26">
      <c r="A2" s="1"/>
      <c r="B2" s="1"/>
      <c r="C2" s="1"/>
      <c r="D2" s="1"/>
      <c r="E2" s="1"/>
    </row>
    <row r="3" spans="1:26">
      <c r="A3" s="1"/>
      <c r="B3" s="1"/>
      <c r="C3" s="1"/>
      <c r="D3" s="1"/>
      <c r="E3" s="1"/>
    </row>
    <row r="4" spans="1:26">
      <c r="A4" s="1"/>
      <c r="B4" s="1"/>
      <c r="C4" s="1"/>
      <c r="D4" s="1"/>
      <c r="E4" s="1"/>
    </row>
    <row r="5" spans="1:26">
      <c r="A5" s="2"/>
      <c r="B5" s="2"/>
      <c r="C5" s="2"/>
      <c r="D5" s="2"/>
      <c r="E5" s="2"/>
    </row>
    <row r="6" spans="1:26">
      <c r="A6" s="2"/>
      <c r="B6" s="2"/>
      <c r="C6" s="2"/>
      <c r="D6" s="2"/>
      <c r="E6" s="2"/>
    </row>
    <row r="7" spans="1:26">
      <c r="A7" s="1"/>
      <c r="B7" s="1"/>
      <c r="C7" s="1"/>
      <c r="D7" s="1"/>
      <c r="E7" s="1"/>
    </row>
    <row r="8" spans="1:26">
      <c r="A8" s="1"/>
      <c r="B8" s="9"/>
      <c r="C8" s="10" t="s">
        <v>56</v>
      </c>
      <c r="D8" s="10" t="s">
        <v>57</v>
      </c>
      <c r="E8" s="3"/>
    </row>
    <row r="9" spans="1:26" ht="71.25">
      <c r="A9" s="11" t="s">
        <v>7</v>
      </c>
      <c r="B9" s="12" t="str">
        <f>TopluTarihGirişi!H10</f>
        <v>12/Eyl/2022-16/Eyl/2022</v>
      </c>
      <c r="C9" s="167" t="s">
        <v>411</v>
      </c>
      <c r="D9" s="167" t="s">
        <v>412</v>
      </c>
      <c r="E9" s="3"/>
    </row>
    <row r="10" spans="1:26" ht="57">
      <c r="A10" s="11" t="s">
        <v>8</v>
      </c>
      <c r="B10" s="12" t="str">
        <f>TopluTarihGirişi!H11</f>
        <v>19/Eyl/2022-23/Eyl/2022</v>
      </c>
      <c r="C10" s="167" t="s">
        <v>413</v>
      </c>
      <c r="D10" s="167" t="s">
        <v>414</v>
      </c>
      <c r="E10" s="2"/>
      <c r="Z10" s="52" t="e">
        <f>'Din Kültürü'!C19:D44+'Din Kültürü'!C19:D44+'Din Kültürü'!C16</f>
        <v>#VALUE!</v>
      </c>
    </row>
    <row r="11" spans="1:26" ht="42.75">
      <c r="A11" s="11" t="s">
        <v>9</v>
      </c>
      <c r="B11" s="12" t="str">
        <f>TopluTarihGirişi!H12</f>
        <v>26/Eyl/2022-30/Eyl/2022</v>
      </c>
      <c r="C11" s="167" t="s">
        <v>415</v>
      </c>
      <c r="D11" s="168" t="s">
        <v>415</v>
      </c>
      <c r="E11" s="3"/>
    </row>
    <row r="12" spans="1:26" ht="71.25">
      <c r="A12" s="11" t="s">
        <v>10</v>
      </c>
      <c r="B12" s="12" t="str">
        <f>TopluTarihGirişi!H13</f>
        <v>03/Eki/2022-07/Eki/2022</v>
      </c>
      <c r="C12" s="167" t="s">
        <v>416</v>
      </c>
      <c r="D12" s="167" t="s">
        <v>417</v>
      </c>
      <c r="E12" s="3"/>
    </row>
    <row r="13" spans="1:26" ht="57">
      <c r="A13" s="11" t="s">
        <v>11</v>
      </c>
      <c r="B13" s="12" t="str">
        <f>TopluTarihGirişi!H14</f>
        <v>10/Eki/2022-14/Eki/2022</v>
      </c>
      <c r="C13" s="167" t="s">
        <v>418</v>
      </c>
      <c r="D13" s="167" t="s">
        <v>419</v>
      </c>
      <c r="E13" s="3"/>
    </row>
    <row r="14" spans="1:26" ht="42.75">
      <c r="A14" s="11" t="s">
        <v>12</v>
      </c>
      <c r="B14" s="12" t="str">
        <f>TopluTarihGirişi!H15</f>
        <v>17/Eki/2022-21/Eki/2022</v>
      </c>
      <c r="C14" s="167" t="s">
        <v>419</v>
      </c>
      <c r="D14" s="167" t="s">
        <v>420</v>
      </c>
      <c r="E14" s="2"/>
    </row>
    <row r="15" spans="1:26" ht="57">
      <c r="A15" s="11" t="s">
        <v>13</v>
      </c>
      <c r="B15" s="12" t="str">
        <f>TopluTarihGirişi!H16</f>
        <v>24/Eki/2022-28/Eki/2022</v>
      </c>
      <c r="C15" s="167" t="s">
        <v>421</v>
      </c>
      <c r="D15" s="167" t="s">
        <v>422</v>
      </c>
      <c r="E15" s="3"/>
    </row>
    <row r="16" spans="1:26" ht="28.5">
      <c r="A16" s="11" t="s">
        <v>14</v>
      </c>
      <c r="B16" s="12" t="str">
        <f>TopluTarihGirişi!H17</f>
        <v>31/Eki/2022-04/Kas/2022</v>
      </c>
      <c r="C16" s="167" t="s">
        <v>423</v>
      </c>
      <c r="D16" s="167" t="s">
        <v>423</v>
      </c>
      <c r="E16" s="3"/>
    </row>
    <row r="17" spans="1:5" ht="28.5">
      <c r="A17" s="11" t="s">
        <v>15</v>
      </c>
      <c r="B17" s="12" t="str">
        <f>TopluTarihGirişi!H18</f>
        <v>07/Kas/2022-11/Kas/2022</v>
      </c>
      <c r="C17" s="167" t="s">
        <v>424</v>
      </c>
      <c r="D17" s="167" t="s">
        <v>425</v>
      </c>
      <c r="E17" s="3"/>
    </row>
    <row r="18" spans="1:5" ht="42.75">
      <c r="A18" s="146" t="s">
        <v>16</v>
      </c>
      <c r="B18" s="12" t="str">
        <f>TopluTarihGirişi!H19</f>
        <v>14/Kas/2022-18/Kas/2022</v>
      </c>
      <c r="C18" s="167" t="s">
        <v>426</v>
      </c>
      <c r="D18" s="167" t="s">
        <v>427</v>
      </c>
      <c r="E18" s="2"/>
    </row>
    <row r="19" spans="1:5" ht="42.75">
      <c r="A19" s="11" t="s">
        <v>17</v>
      </c>
      <c r="B19" s="12" t="str">
        <f>TopluTarihGirişi!H20</f>
        <v>21/Kas/2022-25/Kas/2022</v>
      </c>
      <c r="C19" s="167" t="s">
        <v>428</v>
      </c>
      <c r="D19" s="167" t="s">
        <v>429</v>
      </c>
      <c r="E19" s="3"/>
    </row>
    <row r="20" spans="1:5" ht="42.75">
      <c r="A20" s="11" t="s">
        <v>18</v>
      </c>
      <c r="B20" s="12" t="str">
        <f>TopluTarihGirişi!H21</f>
        <v>28/Kas/2022-02/Ara/2022</v>
      </c>
      <c r="C20" s="167" t="s">
        <v>430</v>
      </c>
      <c r="D20" s="167" t="s">
        <v>431</v>
      </c>
      <c r="E20" s="3"/>
    </row>
    <row r="21" spans="1:5" ht="42.75">
      <c r="A21" s="11" t="s">
        <v>19</v>
      </c>
      <c r="B21" s="12" t="str">
        <f>TopluTarihGirişi!H22</f>
        <v>05/Ara/2022-09/Ara/2022</v>
      </c>
      <c r="C21" s="168" t="s">
        <v>432</v>
      </c>
      <c r="D21" s="168" t="s">
        <v>433</v>
      </c>
      <c r="E21" s="2"/>
    </row>
    <row r="22" spans="1:5" ht="57">
      <c r="A22" s="11" t="s">
        <v>20</v>
      </c>
      <c r="B22" s="12" t="str">
        <f>TopluTarihGirişi!H23</f>
        <v>12/Ara/2022-16/Ara/2022</v>
      </c>
      <c r="C22" s="167" t="s">
        <v>434</v>
      </c>
      <c r="D22" s="167" t="s">
        <v>435</v>
      </c>
      <c r="E22" s="3"/>
    </row>
    <row r="23" spans="1:5" ht="42.75">
      <c r="A23" s="11" t="s">
        <v>21</v>
      </c>
      <c r="B23" s="12" t="str">
        <f>TopluTarihGirişi!H24</f>
        <v>19/Ara/2022-23/Ara/2022</v>
      </c>
      <c r="C23" s="167" t="s">
        <v>436</v>
      </c>
      <c r="D23" s="167" t="s">
        <v>437</v>
      </c>
      <c r="E23" s="3"/>
    </row>
    <row r="24" spans="1:5" ht="28.5">
      <c r="A24" s="11" t="s">
        <v>22</v>
      </c>
      <c r="B24" s="12" t="str">
        <f>TopluTarihGirişi!H25</f>
        <v>26/Ara/2022-30/Ara/2022</v>
      </c>
      <c r="C24" s="167" t="s">
        <v>438</v>
      </c>
      <c r="D24" s="167" t="s">
        <v>438</v>
      </c>
      <c r="E24" s="3"/>
    </row>
    <row r="25" spans="1:5" ht="57">
      <c r="A25" s="11" t="s">
        <v>23</v>
      </c>
      <c r="B25" s="12" t="str">
        <f>TopluTarihGirişi!H26</f>
        <v>02/Oca/2023-06/Oca/2023</v>
      </c>
      <c r="C25" s="167" t="s">
        <v>424</v>
      </c>
      <c r="D25" s="169" t="s">
        <v>439</v>
      </c>
      <c r="E25" s="2"/>
    </row>
    <row r="26" spans="1:5" ht="57">
      <c r="A26" s="11" t="s">
        <v>24</v>
      </c>
      <c r="B26" s="12" t="str">
        <f>TopluTarihGirişi!H27</f>
        <v>09/Oca/2023-13/Oca/2023</v>
      </c>
      <c r="C26" s="167" t="s">
        <v>439</v>
      </c>
      <c r="D26" s="169" t="s">
        <v>440</v>
      </c>
      <c r="E26" s="3"/>
    </row>
    <row r="27" spans="1:5" ht="71.25">
      <c r="A27" s="11" t="s">
        <v>25</v>
      </c>
      <c r="B27" s="12" t="str">
        <f>TopluTarihGirişi!H28</f>
        <v>16/Oca/2023-20/Oca/2023</v>
      </c>
      <c r="C27" s="169" t="s">
        <v>441</v>
      </c>
      <c r="D27" s="169" t="s">
        <v>442</v>
      </c>
      <c r="E27" s="3"/>
    </row>
    <row r="28" spans="1:5" ht="71.25">
      <c r="A28" s="147" t="s">
        <v>26</v>
      </c>
      <c r="B28" s="12" t="str">
        <f>TopluTarihGirişi!H29</f>
        <v>06/Şub/2023-10/Şub/2023</v>
      </c>
      <c r="C28" s="169" t="s">
        <v>443</v>
      </c>
      <c r="D28" s="169" t="s">
        <v>444</v>
      </c>
      <c r="E28" s="3"/>
    </row>
    <row r="29" spans="1:5" ht="85.5">
      <c r="A29" s="11" t="s">
        <v>27</v>
      </c>
      <c r="B29" s="12" t="str">
        <f>TopluTarihGirişi!H30</f>
        <v>13/Şub/2023-17/Şub/2023</v>
      </c>
      <c r="C29" s="169" t="s">
        <v>445</v>
      </c>
      <c r="D29" s="169" t="s">
        <v>446</v>
      </c>
      <c r="E29" s="3"/>
    </row>
    <row r="30" spans="1:5" ht="28.5">
      <c r="A30" s="11" t="s">
        <v>28</v>
      </c>
      <c r="B30" s="12" t="str">
        <f>TopluTarihGirişi!H31</f>
        <v>20/Şub/2023-24/Şub/2023</v>
      </c>
      <c r="C30" s="169" t="s">
        <v>447</v>
      </c>
      <c r="D30" s="169" t="s">
        <v>447</v>
      </c>
      <c r="E30" s="3"/>
    </row>
    <row r="31" spans="1:5" ht="42.75">
      <c r="A31" s="11" t="s">
        <v>29</v>
      </c>
      <c r="B31" s="12" t="str">
        <f>TopluTarihGirişi!H32</f>
        <v>27/Şub/2023-03/Mar/2023</v>
      </c>
      <c r="C31" s="169" t="s">
        <v>424</v>
      </c>
      <c r="D31" s="169" t="s">
        <v>448</v>
      </c>
      <c r="E31" s="2"/>
    </row>
    <row r="32" spans="1:5" ht="42.75">
      <c r="A32" s="11" t="s">
        <v>30</v>
      </c>
      <c r="B32" s="12" t="str">
        <f>TopluTarihGirişi!H33</f>
        <v>06/Mar/2023-10/Mar/2023</v>
      </c>
      <c r="C32" s="169" t="s">
        <v>448</v>
      </c>
      <c r="D32" s="169" t="s">
        <v>449</v>
      </c>
      <c r="E32" s="3"/>
    </row>
    <row r="33" spans="1:5" ht="85.5">
      <c r="A33" s="11" t="s">
        <v>31</v>
      </c>
      <c r="B33" s="12" t="str">
        <f>TopluTarihGirişi!H34</f>
        <v>13/Mar/2023-17/Mar/2023</v>
      </c>
      <c r="C33" s="169" t="s">
        <v>450</v>
      </c>
      <c r="D33" s="169" t="s">
        <v>451</v>
      </c>
      <c r="E33" s="3"/>
    </row>
    <row r="34" spans="1:5" ht="71.25">
      <c r="A34" s="11" t="s">
        <v>32</v>
      </c>
      <c r="B34" s="12" t="str">
        <f>TopluTarihGirişi!H35</f>
        <v>20/Mar/2023-24/Mar/2023</v>
      </c>
      <c r="C34" s="169" t="s">
        <v>452</v>
      </c>
      <c r="D34" s="169" t="s">
        <v>453</v>
      </c>
      <c r="E34" s="3"/>
    </row>
    <row r="35" spans="1:5" ht="99.75">
      <c r="A35" s="11" t="s">
        <v>33</v>
      </c>
      <c r="B35" s="12" t="str">
        <f>TopluTarihGirişi!H36</f>
        <v>27/Mar/2023-31/Mar/2023</v>
      </c>
      <c r="C35" s="169" t="s">
        <v>454</v>
      </c>
      <c r="D35" s="169" t="s">
        <v>455</v>
      </c>
      <c r="E35" s="2"/>
    </row>
    <row r="36" spans="1:5" ht="71.25">
      <c r="A36" s="11" t="s">
        <v>34</v>
      </c>
      <c r="B36" s="12" t="str">
        <f>TopluTarihGirişi!H37</f>
        <v>03/Nis/2023-07/Nis/2023</v>
      </c>
      <c r="C36" s="169" t="s">
        <v>456</v>
      </c>
      <c r="D36" s="169" t="s">
        <v>457</v>
      </c>
      <c r="E36" s="3"/>
    </row>
    <row r="37" spans="1:5" ht="71.25">
      <c r="A37" s="146" t="s">
        <v>35</v>
      </c>
      <c r="B37" s="12" t="str">
        <f>TopluTarihGirişi!H38</f>
        <v>10/Nis/2023-14/Nis/2023</v>
      </c>
      <c r="C37" s="169" t="s">
        <v>458</v>
      </c>
      <c r="D37" s="169" t="s">
        <v>459</v>
      </c>
      <c r="E37" s="3"/>
    </row>
    <row r="38" spans="1:5" ht="42.75">
      <c r="A38" s="11" t="s">
        <v>36</v>
      </c>
      <c r="B38" s="12" t="str">
        <f>TopluTarihGirişi!H39</f>
        <v>24/Nis/2023-28/Nis/2023</v>
      </c>
      <c r="C38" s="169" t="s">
        <v>460</v>
      </c>
      <c r="D38" s="169" t="s">
        <v>424</v>
      </c>
      <c r="E38" s="2"/>
    </row>
    <row r="39" spans="1:5" ht="57">
      <c r="A39" s="11" t="s">
        <v>37</v>
      </c>
      <c r="B39" s="12" t="str">
        <f>TopluTarihGirişi!H40</f>
        <v>01/May/2023-05/May/2023</v>
      </c>
      <c r="C39" s="169" t="s">
        <v>461</v>
      </c>
      <c r="D39" s="169" t="s">
        <v>461</v>
      </c>
      <c r="E39" s="3"/>
    </row>
    <row r="40" spans="1:5" ht="42.75">
      <c r="A40" s="11" t="s">
        <v>38</v>
      </c>
      <c r="B40" s="12" t="str">
        <f>TopluTarihGirişi!H41</f>
        <v>08/May/2023-12/May/2023</v>
      </c>
      <c r="C40" s="169" t="s">
        <v>462</v>
      </c>
      <c r="D40" s="169" t="s">
        <v>463</v>
      </c>
      <c r="E40" s="3"/>
    </row>
    <row r="41" spans="1:5" ht="65.25" customHeight="1">
      <c r="A41" s="11" t="s">
        <v>39</v>
      </c>
      <c r="B41" s="12" t="str">
        <f>TopluTarihGirişi!H42</f>
        <v>15/May/2023-19/May/2023</v>
      </c>
      <c r="C41" s="169" t="s">
        <v>464</v>
      </c>
      <c r="D41" s="169" t="s">
        <v>465</v>
      </c>
      <c r="E41" s="3"/>
    </row>
    <row r="42" spans="1:5" ht="71.25">
      <c r="A42" s="11" t="s">
        <v>40</v>
      </c>
      <c r="B42" s="12" t="str">
        <f>TopluTarihGirişi!H43</f>
        <v>22/May/2023-26/May/2023</v>
      </c>
      <c r="C42" s="169" t="s">
        <v>465</v>
      </c>
      <c r="D42" s="169" t="s">
        <v>466</v>
      </c>
      <c r="E42" s="2"/>
    </row>
    <row r="43" spans="1:5" ht="57">
      <c r="A43" s="11" t="s">
        <v>41</v>
      </c>
      <c r="B43" s="12" t="str">
        <f>TopluTarihGirişi!H44</f>
        <v>29/May/2023-02/Haz/2023</v>
      </c>
      <c r="C43" s="169" t="s">
        <v>467</v>
      </c>
      <c r="D43" s="169" t="s">
        <v>468</v>
      </c>
      <c r="E43" s="3"/>
    </row>
    <row r="44" spans="1:5" ht="28.5">
      <c r="A44" s="11" t="s">
        <v>42</v>
      </c>
      <c r="B44" s="12" t="str">
        <f>TopluTarihGirişi!H45</f>
        <v>05/Haz/2023-09/Haz/2023</v>
      </c>
      <c r="C44" s="169" t="s">
        <v>469</v>
      </c>
      <c r="D44" s="169" t="s">
        <v>469</v>
      </c>
      <c r="E44" s="3"/>
    </row>
    <row r="45" spans="1:5">
      <c r="A45" s="11" t="s">
        <v>43</v>
      </c>
      <c r="B45" s="12" t="str">
        <f>TopluTarihGirişi!H46</f>
        <v>12/Haz/2023-16/Haz/2023</v>
      </c>
      <c r="C45" s="169" t="s">
        <v>424</v>
      </c>
      <c r="D45" s="169" t="s">
        <v>470</v>
      </c>
      <c r="E45" s="3"/>
    </row>
    <row r="46" spans="1:5">
      <c r="A46" s="11" t="s">
        <v>53</v>
      </c>
      <c r="B46" s="12">
        <f>TopluTarihGirişi!H47</f>
        <v>0</v>
      </c>
      <c r="C46" s="106"/>
      <c r="D46" s="106"/>
      <c r="E46" s="3"/>
    </row>
    <row r="47" spans="1:5">
      <c r="A47" s="11" t="s">
        <v>54</v>
      </c>
      <c r="B47" s="12">
        <f>TopluTarihGirişi!H48</f>
        <v>0</v>
      </c>
      <c r="C47" s="84"/>
      <c r="D47" s="84"/>
      <c r="E47" s="3"/>
    </row>
    <row r="48" spans="1:5">
      <c r="A48" s="11" t="s">
        <v>55</v>
      </c>
      <c r="B48" s="12">
        <f>TopluTarihGirişi!H49</f>
        <v>0</v>
      </c>
      <c r="C48" s="84"/>
      <c r="D48" s="84"/>
      <c r="E48" s="3"/>
    </row>
    <row r="49" spans="1:5">
      <c r="A49" s="1"/>
      <c r="B49" s="3"/>
      <c r="C49" s="3"/>
      <c r="D49" s="3"/>
      <c r="E49" s="3"/>
    </row>
    <row r="50" spans="1:5">
      <c r="A50" s="1"/>
      <c r="B50" s="3"/>
      <c r="C50" s="3"/>
      <c r="D50" s="3"/>
      <c r="E50" s="3"/>
    </row>
    <row r="51" spans="1:5">
      <c r="A51" s="2"/>
      <c r="B51" s="2"/>
      <c r="C51" s="2"/>
      <c r="D51" s="2"/>
      <c r="E51" s="2"/>
    </row>
    <row r="52" spans="1:5">
      <c r="A52" s="1"/>
      <c r="B52" s="3"/>
      <c r="C52" s="3"/>
      <c r="D52" s="3"/>
      <c r="E52" s="3"/>
    </row>
    <row r="53" spans="1:5">
      <c r="A53" s="1"/>
      <c r="B53" s="3"/>
      <c r="C53" s="3"/>
      <c r="D53" s="3"/>
      <c r="E53" s="3"/>
    </row>
    <row r="54" spans="1:5">
      <c r="A54" s="2"/>
      <c r="B54" s="3"/>
      <c r="C54" s="3"/>
      <c r="D54" s="3"/>
      <c r="E54" s="3"/>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sheetData>
  <phoneticPr fontId="38" type="noConversion"/>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B6D0-1983-4005-B690-7E8D0CE5A086}">
  <sheetPr>
    <tabColor theme="9" tint="-0.249977111117893"/>
  </sheetPr>
  <dimension ref="A1:Z78"/>
  <sheetViews>
    <sheetView topLeftCell="B43" zoomScale="118" zoomScaleNormal="118" workbookViewId="0">
      <selection activeCell="C47" sqref="C47"/>
    </sheetView>
  </sheetViews>
  <sheetFormatPr defaultRowHeight="15"/>
  <cols>
    <col min="2" max="2" width="24.28515625" customWidth="1"/>
    <col min="3" max="4" width="20.7109375" customWidth="1"/>
  </cols>
  <sheetData>
    <row r="1" spans="1:26">
      <c r="A1" s="1"/>
      <c r="B1" s="1"/>
      <c r="C1" s="1"/>
      <c r="D1" s="1"/>
      <c r="E1" s="1"/>
    </row>
    <row r="2" spans="1:26">
      <c r="A2" s="1"/>
      <c r="B2" s="1"/>
      <c r="C2" s="1"/>
      <c r="D2" s="1"/>
      <c r="E2" s="1"/>
    </row>
    <row r="3" spans="1:26">
      <c r="A3" s="1"/>
      <c r="B3" s="1"/>
      <c r="C3" s="1"/>
      <c r="D3" s="1"/>
      <c r="E3" s="1"/>
    </row>
    <row r="4" spans="1:26">
      <c r="A4" s="1"/>
      <c r="B4" s="1"/>
      <c r="C4" s="1"/>
      <c r="D4" s="1"/>
      <c r="E4" s="1"/>
    </row>
    <row r="5" spans="1:26">
      <c r="A5" s="2"/>
      <c r="B5" s="2"/>
      <c r="C5" s="2"/>
      <c r="D5" s="2"/>
      <c r="E5" s="2"/>
    </row>
    <row r="6" spans="1:26">
      <c r="A6" s="2"/>
      <c r="B6" s="2"/>
      <c r="C6" s="2"/>
      <c r="D6" s="2"/>
      <c r="E6" s="2"/>
    </row>
    <row r="7" spans="1:26">
      <c r="A7" s="1"/>
      <c r="B7" s="1"/>
      <c r="C7" s="1"/>
      <c r="D7" s="1"/>
      <c r="E7" s="1"/>
    </row>
    <row r="8" spans="1:26">
      <c r="A8" s="1"/>
      <c r="B8" s="9"/>
      <c r="C8" s="10" t="s">
        <v>56</v>
      </c>
      <c r="D8" s="10" t="s">
        <v>57</v>
      </c>
      <c r="E8" s="3"/>
    </row>
    <row r="9" spans="1:26" ht="28.5">
      <c r="A9" s="11" t="s">
        <v>7</v>
      </c>
      <c r="B9" s="12" t="str">
        <f>TopluTarihGirişi!H10</f>
        <v>12/Eyl/2022-16/Eyl/2022</v>
      </c>
      <c r="C9" s="166" t="s">
        <v>364</v>
      </c>
      <c r="D9" s="166" t="s">
        <v>364</v>
      </c>
      <c r="E9" s="3"/>
    </row>
    <row r="10" spans="1:26" ht="57">
      <c r="A10" s="11" t="s">
        <v>8</v>
      </c>
      <c r="B10" s="12" t="str">
        <f>TopluTarihGirişi!H11</f>
        <v>19/Eyl/2022-23/Eyl/2022</v>
      </c>
      <c r="C10" s="166" t="s">
        <v>365</v>
      </c>
      <c r="D10" s="166" t="s">
        <v>365</v>
      </c>
      <c r="E10" s="2"/>
      <c r="Z10" s="52" t="e">
        <f>'Din Kültürü'!C19:D44+'Din Kültürü'!C19:D44+'Din Kültürü'!C16</f>
        <v>#VALUE!</v>
      </c>
    </row>
    <row r="11" spans="1:26" ht="28.5">
      <c r="A11" s="11" t="s">
        <v>9</v>
      </c>
      <c r="B11" s="12" t="str">
        <f>TopluTarihGirişi!H12</f>
        <v>26/Eyl/2022-30/Eyl/2022</v>
      </c>
      <c r="C11" s="166" t="s">
        <v>366</v>
      </c>
      <c r="D11" s="166" t="s">
        <v>366</v>
      </c>
      <c r="E11" s="3"/>
    </row>
    <row r="12" spans="1:26" ht="28.5">
      <c r="A12" s="11" t="s">
        <v>10</v>
      </c>
      <c r="B12" s="12" t="str">
        <f>TopluTarihGirişi!H13</f>
        <v>03/Eki/2022-07/Eki/2022</v>
      </c>
      <c r="C12" s="166" t="s">
        <v>367</v>
      </c>
      <c r="D12" s="166" t="s">
        <v>367</v>
      </c>
      <c r="E12" s="3"/>
    </row>
    <row r="13" spans="1:26" ht="28.5">
      <c r="A13" s="11" t="s">
        <v>11</v>
      </c>
      <c r="B13" s="12" t="str">
        <f>TopluTarihGirişi!H14</f>
        <v>10/Eki/2022-14/Eki/2022</v>
      </c>
      <c r="C13" s="166" t="s">
        <v>612</v>
      </c>
      <c r="D13" s="166" t="s">
        <v>612</v>
      </c>
      <c r="E13" s="3"/>
    </row>
    <row r="14" spans="1:26" ht="42.75">
      <c r="A14" s="11" t="s">
        <v>12</v>
      </c>
      <c r="B14" s="12" t="str">
        <f>TopluTarihGirişi!H15</f>
        <v>17/Eki/2022-21/Eki/2022</v>
      </c>
      <c r="C14" s="166" t="s">
        <v>368</v>
      </c>
      <c r="D14" s="166" t="s">
        <v>368</v>
      </c>
      <c r="E14" s="2"/>
    </row>
    <row r="15" spans="1:26" ht="42.75">
      <c r="A15" s="11" t="s">
        <v>13</v>
      </c>
      <c r="B15" s="12" t="str">
        <f>TopluTarihGirişi!H16</f>
        <v>24/Eki/2022-28/Eki/2022</v>
      </c>
      <c r="C15" s="166" t="s">
        <v>369</v>
      </c>
      <c r="D15" s="166" t="s">
        <v>369</v>
      </c>
      <c r="E15" s="3"/>
    </row>
    <row r="16" spans="1:26" ht="71.25">
      <c r="A16" s="11" t="s">
        <v>14</v>
      </c>
      <c r="B16" s="12" t="str">
        <f>TopluTarihGirişi!H17</f>
        <v>31/Eki/2022-04/Kas/2022</v>
      </c>
      <c r="C16" s="166" t="s">
        <v>370</v>
      </c>
      <c r="D16" s="166" t="s">
        <v>370</v>
      </c>
      <c r="E16" s="3"/>
    </row>
    <row r="17" spans="1:5" ht="71.25">
      <c r="A17" s="11" t="s">
        <v>15</v>
      </c>
      <c r="B17" s="12" t="str">
        <f>TopluTarihGirişi!H18</f>
        <v>07/Kas/2022-11/Kas/2022</v>
      </c>
      <c r="C17" s="166" t="s">
        <v>371</v>
      </c>
      <c r="D17" s="166" t="s">
        <v>371</v>
      </c>
      <c r="E17" s="3"/>
    </row>
    <row r="18" spans="1:5">
      <c r="A18" s="146" t="s">
        <v>16</v>
      </c>
      <c r="B18" s="12" t="str">
        <f>TopluTarihGirişi!H19</f>
        <v>14/Kas/2022-18/Kas/2022</v>
      </c>
      <c r="C18" s="166">
        <v>0</v>
      </c>
      <c r="D18" s="166">
        <v>0</v>
      </c>
      <c r="E18" s="2"/>
    </row>
    <row r="19" spans="1:5" ht="99.75">
      <c r="A19" s="11" t="s">
        <v>17</v>
      </c>
      <c r="B19" s="12" t="str">
        <f>TopluTarihGirişi!H20</f>
        <v>21/Kas/2022-25/Kas/2022</v>
      </c>
      <c r="C19" s="166" t="s">
        <v>613</v>
      </c>
      <c r="D19" s="166" t="s">
        <v>613</v>
      </c>
      <c r="E19" s="3"/>
    </row>
    <row r="20" spans="1:5" ht="28.5">
      <c r="A20" s="11" t="s">
        <v>18</v>
      </c>
      <c r="B20" s="12" t="str">
        <f>TopluTarihGirişi!H21</f>
        <v>28/Kas/2022-02/Ara/2022</v>
      </c>
      <c r="C20" s="166" t="s">
        <v>614</v>
      </c>
      <c r="D20" s="166" t="s">
        <v>614</v>
      </c>
      <c r="E20" s="3"/>
    </row>
    <row r="21" spans="1:5" ht="71.25">
      <c r="A21" s="11" t="s">
        <v>19</v>
      </c>
      <c r="B21" s="12" t="str">
        <f>TopluTarihGirişi!H22</f>
        <v>05/Ara/2022-09/Ara/2022</v>
      </c>
      <c r="C21" s="166" t="s">
        <v>615</v>
      </c>
      <c r="D21" s="166" t="s">
        <v>615</v>
      </c>
      <c r="E21" s="2"/>
    </row>
    <row r="22" spans="1:5" ht="71.25">
      <c r="A22" s="11" t="s">
        <v>20</v>
      </c>
      <c r="B22" s="12" t="str">
        <f>TopluTarihGirişi!H23</f>
        <v>12/Ara/2022-16/Ara/2022</v>
      </c>
      <c r="C22" s="166" t="s">
        <v>615</v>
      </c>
      <c r="D22" s="166" t="s">
        <v>615</v>
      </c>
      <c r="E22" s="3"/>
    </row>
    <row r="23" spans="1:5" ht="28.5">
      <c r="A23" s="11" t="s">
        <v>21</v>
      </c>
      <c r="B23" s="12" t="str">
        <f>TopluTarihGirişi!H24</f>
        <v>19/Ara/2022-23/Ara/2022</v>
      </c>
      <c r="C23" s="166" t="s">
        <v>616</v>
      </c>
      <c r="D23" s="166" t="s">
        <v>616</v>
      </c>
      <c r="E23" s="3"/>
    </row>
    <row r="24" spans="1:5" ht="42.75">
      <c r="A24" s="11" t="s">
        <v>22</v>
      </c>
      <c r="B24" s="12" t="str">
        <f>TopluTarihGirişi!H25</f>
        <v>26/Ara/2022-30/Ara/2022</v>
      </c>
      <c r="C24" s="166" t="s">
        <v>617</v>
      </c>
      <c r="D24" s="166" t="s">
        <v>617</v>
      </c>
      <c r="E24" s="3"/>
    </row>
    <row r="25" spans="1:5" ht="42.75">
      <c r="A25" s="11" t="s">
        <v>23</v>
      </c>
      <c r="B25" s="12" t="str">
        <f>TopluTarihGirişi!H26</f>
        <v>02/Oca/2023-06/Oca/2023</v>
      </c>
      <c r="C25" s="166" t="s">
        <v>618</v>
      </c>
      <c r="D25" s="166" t="s">
        <v>618</v>
      </c>
      <c r="E25" s="2"/>
    </row>
    <row r="26" spans="1:5" ht="57">
      <c r="A26" s="11" t="s">
        <v>24</v>
      </c>
      <c r="B26" s="12" t="str">
        <f>TopluTarihGirişi!H27</f>
        <v>09/Oca/2023-13/Oca/2023</v>
      </c>
      <c r="C26" s="166" t="s">
        <v>372</v>
      </c>
      <c r="D26" s="166" t="s">
        <v>372</v>
      </c>
      <c r="E26" s="3"/>
    </row>
    <row r="27" spans="1:5" ht="57">
      <c r="A27" s="11" t="s">
        <v>25</v>
      </c>
      <c r="B27" s="12" t="str">
        <f>TopluTarihGirişi!H28</f>
        <v>16/Oca/2023-20/Oca/2023</v>
      </c>
      <c r="C27" s="166" t="s">
        <v>373</v>
      </c>
      <c r="D27" s="166" t="s">
        <v>373</v>
      </c>
      <c r="E27" s="3"/>
    </row>
    <row r="28" spans="1:5" ht="42.75">
      <c r="A28" s="147" t="s">
        <v>26</v>
      </c>
      <c r="B28" s="12" t="str">
        <f>TopluTarihGirişi!H29</f>
        <v>06/Şub/2023-10/Şub/2023</v>
      </c>
      <c r="C28" s="166" t="s">
        <v>619</v>
      </c>
      <c r="D28" s="166" t="s">
        <v>619</v>
      </c>
      <c r="E28" s="3"/>
    </row>
    <row r="29" spans="1:5" ht="42.75">
      <c r="A29" s="11" t="s">
        <v>27</v>
      </c>
      <c r="B29" s="12" t="str">
        <f>TopluTarihGirişi!H30</f>
        <v>13/Şub/2023-17/Şub/2023</v>
      </c>
      <c r="C29" s="166" t="s">
        <v>620</v>
      </c>
      <c r="D29" s="166" t="s">
        <v>620</v>
      </c>
      <c r="E29" s="3"/>
    </row>
    <row r="30" spans="1:5" ht="42.75">
      <c r="A30" s="11" t="s">
        <v>28</v>
      </c>
      <c r="B30" s="12" t="str">
        <f>TopluTarihGirişi!H31</f>
        <v>20/Şub/2023-24/Şub/2023</v>
      </c>
      <c r="C30" s="166" t="s">
        <v>621</v>
      </c>
      <c r="D30" s="166" t="s">
        <v>621</v>
      </c>
      <c r="E30" s="3"/>
    </row>
    <row r="31" spans="1:5" ht="57">
      <c r="A31" s="11" t="s">
        <v>29</v>
      </c>
      <c r="B31" s="12" t="str">
        <f>TopluTarihGirişi!H32</f>
        <v>27/Şub/2023-03/Mar/2023</v>
      </c>
      <c r="C31" s="166" t="s">
        <v>622</v>
      </c>
      <c r="D31" s="166" t="s">
        <v>622</v>
      </c>
      <c r="E31" s="2"/>
    </row>
    <row r="32" spans="1:5" ht="57">
      <c r="A32" s="11" t="s">
        <v>30</v>
      </c>
      <c r="B32" s="12" t="str">
        <f>TopluTarihGirişi!H33</f>
        <v>06/Mar/2023-10/Mar/2023</v>
      </c>
      <c r="C32" s="166" t="s">
        <v>622</v>
      </c>
      <c r="D32" s="166" t="s">
        <v>622</v>
      </c>
      <c r="E32" s="3"/>
    </row>
    <row r="33" spans="1:5" ht="42.75">
      <c r="A33" s="11" t="s">
        <v>31</v>
      </c>
      <c r="B33" s="12" t="str">
        <f>TopluTarihGirişi!H34</f>
        <v>13/Mar/2023-17/Mar/2023</v>
      </c>
      <c r="C33" s="166" t="s">
        <v>623</v>
      </c>
      <c r="D33" s="166" t="s">
        <v>623</v>
      </c>
      <c r="E33" s="3"/>
    </row>
    <row r="34" spans="1:5" ht="42.75">
      <c r="A34" s="11" t="s">
        <v>32</v>
      </c>
      <c r="B34" s="12" t="str">
        <f>TopluTarihGirişi!H35</f>
        <v>20/Mar/2023-24/Mar/2023</v>
      </c>
      <c r="C34" s="166" t="s">
        <v>624</v>
      </c>
      <c r="D34" s="166" t="s">
        <v>624</v>
      </c>
      <c r="E34" s="3"/>
    </row>
    <row r="35" spans="1:5" ht="57">
      <c r="A35" s="11" t="s">
        <v>33</v>
      </c>
      <c r="B35" s="12" t="str">
        <f>TopluTarihGirişi!H36</f>
        <v>27/Mar/2023-31/Mar/2023</v>
      </c>
      <c r="C35" s="166" t="s">
        <v>625</v>
      </c>
      <c r="D35" s="166" t="s">
        <v>625</v>
      </c>
      <c r="E35" s="2"/>
    </row>
    <row r="36" spans="1:5" ht="42.75">
      <c r="A36" s="11" t="s">
        <v>34</v>
      </c>
      <c r="B36" s="12" t="str">
        <f>TopluTarihGirişi!H37</f>
        <v>03/Nis/2023-07/Nis/2023</v>
      </c>
      <c r="C36" s="166" t="s">
        <v>626</v>
      </c>
      <c r="D36" s="166" t="s">
        <v>626</v>
      </c>
      <c r="E36" s="3"/>
    </row>
    <row r="37" spans="1:5">
      <c r="A37" s="146" t="s">
        <v>35</v>
      </c>
      <c r="B37" s="12" t="str">
        <f>TopluTarihGirişi!H38</f>
        <v>10/Nis/2023-14/Nis/2023</v>
      </c>
      <c r="C37" s="217">
        <v>0</v>
      </c>
      <c r="D37" s="217">
        <v>0</v>
      </c>
      <c r="E37" s="3"/>
    </row>
    <row r="38" spans="1:5" ht="42.75">
      <c r="A38" s="11" t="s">
        <v>36</v>
      </c>
      <c r="B38" s="12" t="str">
        <f>TopluTarihGirişi!H39</f>
        <v>24/Nis/2023-28/Nis/2023</v>
      </c>
      <c r="C38" s="166" t="s">
        <v>627</v>
      </c>
      <c r="D38" s="166" t="s">
        <v>627</v>
      </c>
      <c r="E38" s="2"/>
    </row>
    <row r="39" spans="1:5" ht="42.75">
      <c r="A39" s="11" t="s">
        <v>37</v>
      </c>
      <c r="B39" s="12" t="str">
        <f>TopluTarihGirişi!H40</f>
        <v>01/May/2023-05/May/2023</v>
      </c>
      <c r="C39" s="166" t="s">
        <v>627</v>
      </c>
      <c r="D39" s="166" t="s">
        <v>627</v>
      </c>
      <c r="E39" s="3"/>
    </row>
    <row r="40" spans="1:5" ht="57">
      <c r="A40" s="11" t="s">
        <v>38</v>
      </c>
      <c r="B40" s="12" t="str">
        <f>TopluTarihGirişi!H41</f>
        <v>08/May/2023-12/May/2023</v>
      </c>
      <c r="C40" s="166" t="s">
        <v>628</v>
      </c>
      <c r="D40" s="166" t="s">
        <v>628</v>
      </c>
      <c r="E40" s="3"/>
    </row>
    <row r="41" spans="1:5" ht="65.25" customHeight="1">
      <c r="A41" s="11" t="s">
        <v>39</v>
      </c>
      <c r="B41" s="12" t="str">
        <f>TopluTarihGirişi!H42</f>
        <v>15/May/2023-19/May/2023</v>
      </c>
      <c r="C41" s="166" t="s">
        <v>629</v>
      </c>
      <c r="D41" s="166" t="s">
        <v>629</v>
      </c>
      <c r="E41" s="3"/>
    </row>
    <row r="42" spans="1:5" ht="28.5">
      <c r="A42" s="11" t="s">
        <v>40</v>
      </c>
      <c r="B42" s="12" t="str">
        <f>TopluTarihGirişi!H43</f>
        <v>22/May/2023-26/May/2023</v>
      </c>
      <c r="C42" s="166" t="s">
        <v>630</v>
      </c>
      <c r="D42" s="166" t="s">
        <v>630</v>
      </c>
      <c r="E42" s="2"/>
    </row>
    <row r="43" spans="1:5" ht="57">
      <c r="A43" s="11" t="s">
        <v>41</v>
      </c>
      <c r="B43" s="12" t="str">
        <f>TopluTarihGirişi!H44</f>
        <v>29/May/2023-02/Haz/2023</v>
      </c>
      <c r="C43" s="166" t="s">
        <v>631</v>
      </c>
      <c r="D43" s="166" t="s">
        <v>631</v>
      </c>
      <c r="E43" s="3"/>
    </row>
    <row r="44" spans="1:5" ht="57">
      <c r="A44" s="11" t="s">
        <v>42</v>
      </c>
      <c r="B44" s="12" t="str">
        <f>TopluTarihGirişi!H45</f>
        <v>05/Haz/2023-09/Haz/2023</v>
      </c>
      <c r="C44" s="166" t="s">
        <v>631</v>
      </c>
      <c r="D44" s="166" t="s">
        <v>631</v>
      </c>
      <c r="E44" s="3"/>
    </row>
    <row r="45" spans="1:5" ht="57">
      <c r="A45" s="11" t="s">
        <v>43</v>
      </c>
      <c r="B45" s="12" t="str">
        <f>TopluTarihGirişi!H46</f>
        <v>12/Haz/2023-16/Haz/2023</v>
      </c>
      <c r="C45" s="166" t="s">
        <v>631</v>
      </c>
      <c r="D45" s="166" t="s">
        <v>631</v>
      </c>
      <c r="E45" s="3"/>
    </row>
    <row r="46" spans="1:5">
      <c r="A46" s="11" t="s">
        <v>53</v>
      </c>
      <c r="B46" s="12">
        <f>TopluTarihGirişi!H47</f>
        <v>0</v>
      </c>
      <c r="C46" s="226"/>
      <c r="D46" s="226"/>
      <c r="E46" s="3"/>
    </row>
    <row r="47" spans="1:5">
      <c r="A47" s="11" t="s">
        <v>54</v>
      </c>
      <c r="B47" s="12">
        <f>TopluTarihGirişi!H48</f>
        <v>0</v>
      </c>
      <c r="C47" s="221"/>
      <c r="D47" s="221"/>
      <c r="E47" s="3"/>
    </row>
    <row r="48" spans="1:5">
      <c r="A48" s="11" t="s">
        <v>55</v>
      </c>
      <c r="B48" s="12">
        <f>TopluTarihGirişi!H49</f>
        <v>0</v>
      </c>
      <c r="C48" s="221"/>
      <c r="D48" s="221"/>
      <c r="E48" s="3"/>
    </row>
    <row r="49" spans="1:5">
      <c r="A49" s="1"/>
      <c r="B49" s="3"/>
      <c r="C49" s="3"/>
      <c r="D49" s="3"/>
      <c r="E49" s="3"/>
    </row>
    <row r="50" spans="1:5">
      <c r="A50" s="1"/>
      <c r="B50" s="3"/>
      <c r="C50" s="3"/>
      <c r="D50" s="3"/>
      <c r="E50" s="3"/>
    </row>
    <row r="51" spans="1:5">
      <c r="A51" s="2"/>
      <c r="B51" s="2"/>
      <c r="C51" s="2"/>
      <c r="D51" s="2"/>
      <c r="E51" s="2"/>
    </row>
    <row r="52" spans="1:5">
      <c r="A52" s="1"/>
      <c r="B52" s="3"/>
      <c r="C52" s="3"/>
      <c r="D52" s="3"/>
      <c r="E52" s="3"/>
    </row>
    <row r="53" spans="1:5">
      <c r="A53" s="1"/>
      <c r="B53" s="3"/>
      <c r="C53" s="3"/>
      <c r="D53" s="3"/>
      <c r="E53" s="3"/>
    </row>
    <row r="54" spans="1:5">
      <c r="A54" s="2"/>
      <c r="B54" s="3"/>
      <c r="C54" s="3"/>
      <c r="D54" s="3"/>
      <c r="E54" s="3"/>
    </row>
    <row r="55" spans="1:5">
      <c r="A55" s="1"/>
      <c r="B55" s="1"/>
      <c r="C55" s="1"/>
      <c r="D55" s="1"/>
      <c r="E55" s="1"/>
    </row>
    <row r="56" spans="1:5">
      <c r="A56" s="1"/>
      <c r="B56" s="1"/>
      <c r="C56" s="1"/>
      <c r="D56" s="1"/>
      <c r="E56" s="1"/>
    </row>
    <row r="57" spans="1:5">
      <c r="A57" s="1"/>
      <c r="B57" s="1"/>
      <c r="C57" s="1"/>
      <c r="D57" s="1"/>
      <c r="E57" s="1"/>
    </row>
    <row r="58" spans="1:5">
      <c r="A58" s="1"/>
      <c r="B58" s="1"/>
      <c r="C58" s="1"/>
      <c r="D58" s="1"/>
      <c r="E58" s="1"/>
    </row>
    <row r="59" spans="1:5">
      <c r="A59" s="1"/>
      <c r="B59" s="1"/>
      <c r="C59" s="1"/>
      <c r="D59" s="1"/>
      <c r="E59" s="1"/>
    </row>
    <row r="60" spans="1:5">
      <c r="A60" s="1"/>
      <c r="B60" s="1"/>
      <c r="C60" s="1"/>
      <c r="D60" s="1"/>
      <c r="E60" s="1"/>
    </row>
    <row r="61" spans="1:5">
      <c r="A61" s="1"/>
      <c r="B61" s="1"/>
      <c r="C61" s="1"/>
      <c r="D61" s="1"/>
      <c r="E61" s="1"/>
    </row>
    <row r="62" spans="1:5">
      <c r="A62" s="1"/>
      <c r="B62" s="1"/>
      <c r="C62" s="1"/>
      <c r="D62" s="1"/>
      <c r="E62" s="1"/>
    </row>
    <row r="63" spans="1:5">
      <c r="A63" s="1"/>
      <c r="B63" s="1"/>
      <c r="C63" s="1"/>
      <c r="D63" s="1"/>
      <c r="E63" s="1"/>
    </row>
    <row r="64" spans="1:5">
      <c r="A64" s="1"/>
      <c r="B64" s="1"/>
      <c r="C64" s="1"/>
      <c r="D64" s="1"/>
      <c r="E64" s="1"/>
    </row>
    <row r="65" spans="1:5">
      <c r="A65" s="1"/>
      <c r="B65" s="1"/>
      <c r="C65" s="1"/>
      <c r="D65" s="1"/>
      <c r="E65" s="1"/>
    </row>
    <row r="66" spans="1:5">
      <c r="A66" s="1"/>
      <c r="B66" s="1"/>
      <c r="C66" s="1"/>
      <c r="D66" s="1"/>
      <c r="E66" s="1"/>
    </row>
    <row r="67" spans="1:5">
      <c r="A67" s="1"/>
      <c r="B67" s="1"/>
      <c r="C67" s="1"/>
      <c r="D67" s="1"/>
      <c r="E67" s="1"/>
    </row>
    <row r="68" spans="1:5">
      <c r="A68" s="1"/>
      <c r="B68" s="1"/>
      <c r="C68" s="1"/>
      <c r="D68" s="1"/>
      <c r="E68" s="1"/>
    </row>
    <row r="69" spans="1:5">
      <c r="A69" s="1"/>
      <c r="B69" s="1"/>
      <c r="C69" s="1"/>
      <c r="D69" s="1"/>
      <c r="E69" s="1"/>
    </row>
    <row r="70" spans="1:5">
      <c r="A70" s="1"/>
      <c r="B70" s="1"/>
      <c r="C70" s="1"/>
      <c r="D70" s="1"/>
      <c r="E70" s="1"/>
    </row>
    <row r="71" spans="1:5">
      <c r="A71" s="1"/>
      <c r="B71" s="1"/>
      <c r="C71" s="1"/>
      <c r="D71" s="1"/>
      <c r="E71" s="1"/>
    </row>
    <row r="72" spans="1:5">
      <c r="A72" s="1"/>
      <c r="B72" s="1"/>
      <c r="C72" s="1"/>
      <c r="D72" s="1"/>
      <c r="E72" s="1"/>
    </row>
    <row r="73" spans="1:5">
      <c r="A73" s="1"/>
      <c r="B73" s="1"/>
      <c r="C73" s="1"/>
      <c r="D73" s="1"/>
      <c r="E73" s="1"/>
    </row>
    <row r="74" spans="1:5">
      <c r="A74" s="1"/>
      <c r="B74" s="1"/>
      <c r="C74" s="1"/>
      <c r="D74" s="1"/>
      <c r="E74" s="1"/>
    </row>
    <row r="75" spans="1:5">
      <c r="A75" s="1"/>
      <c r="B75" s="1"/>
      <c r="C75" s="1"/>
      <c r="D75" s="1"/>
      <c r="E75" s="1"/>
    </row>
    <row r="76" spans="1:5">
      <c r="A76" s="1"/>
      <c r="B76" s="1"/>
      <c r="C76" s="1"/>
      <c r="D76" s="1"/>
      <c r="E76" s="1"/>
    </row>
    <row r="77" spans="1:5">
      <c r="A77" s="1"/>
      <c r="B77" s="1"/>
      <c r="C77" s="1"/>
      <c r="D77" s="1"/>
      <c r="E77" s="1"/>
    </row>
    <row r="78" spans="1:5">
      <c r="A78" s="1"/>
      <c r="B78" s="1"/>
      <c r="C78" s="1"/>
      <c r="D78" s="1"/>
      <c r="E78" s="1"/>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127"/>
  <sheetViews>
    <sheetView topLeftCell="A44" workbookViewId="0">
      <selection activeCell="C50" sqref="C50"/>
    </sheetView>
  </sheetViews>
  <sheetFormatPr defaultRowHeight="15"/>
  <cols>
    <col min="2" max="2" width="23.28515625" customWidth="1"/>
    <col min="3" max="3" width="20.140625" style="37" customWidth="1"/>
    <col min="4" max="4" width="19.7109375" style="67" customWidth="1"/>
    <col min="5" max="5" width="5.85546875" customWidth="1"/>
  </cols>
  <sheetData>
    <row r="1" spans="1:5">
      <c r="A1" s="1"/>
      <c r="B1" s="1"/>
      <c r="C1" s="32"/>
      <c r="D1" s="62"/>
      <c r="E1" s="1"/>
    </row>
    <row r="2" spans="1:5">
      <c r="A2" s="1"/>
      <c r="B2" s="1"/>
      <c r="C2" s="32"/>
      <c r="D2" s="62"/>
      <c r="E2" s="1"/>
    </row>
    <row r="3" spans="1:5">
      <c r="A3" s="1"/>
      <c r="B3" s="1"/>
      <c r="C3" s="32"/>
      <c r="D3" s="62"/>
      <c r="E3" s="1"/>
    </row>
    <row r="4" spans="1:5">
      <c r="A4" s="1"/>
      <c r="B4" s="1"/>
      <c r="C4" s="32"/>
      <c r="D4" s="62"/>
      <c r="E4" s="1"/>
    </row>
    <row r="5" spans="1:5">
      <c r="A5" s="2"/>
      <c r="B5" s="2"/>
      <c r="C5" s="33"/>
      <c r="D5" s="63"/>
      <c r="E5" s="2"/>
    </row>
    <row r="6" spans="1:5">
      <c r="A6" s="2"/>
      <c r="B6" s="2"/>
      <c r="C6" s="33"/>
      <c r="D6" s="63"/>
      <c r="E6" s="2"/>
    </row>
    <row r="7" spans="1:5">
      <c r="A7" s="2"/>
      <c r="B7" s="2"/>
      <c r="C7" s="33"/>
      <c r="D7" s="63"/>
      <c r="E7" s="2"/>
    </row>
    <row r="8" spans="1:5">
      <c r="A8" s="3"/>
      <c r="B8" s="9"/>
      <c r="C8" s="34" t="s">
        <v>56</v>
      </c>
      <c r="D8" s="64" t="s">
        <v>51</v>
      </c>
      <c r="E8" s="3"/>
    </row>
    <row r="9" spans="1:5" ht="180">
      <c r="A9" s="11" t="s">
        <v>7</v>
      </c>
      <c r="B9" s="49" t="str">
        <f>TopluTarihGirişi!H10</f>
        <v>12/Eyl/2022-16/Eyl/2022</v>
      </c>
      <c r="C9" s="55" t="s">
        <v>668</v>
      </c>
      <c r="D9" s="55" t="s">
        <v>668</v>
      </c>
      <c r="E9" s="3"/>
    </row>
    <row r="10" spans="1:5" ht="165">
      <c r="A10" s="11" t="s">
        <v>8</v>
      </c>
      <c r="B10" s="49" t="str">
        <f>TopluTarihGirişi!H11</f>
        <v>19/Eyl/2022-23/Eyl/2022</v>
      </c>
      <c r="C10" s="55" t="s">
        <v>669</v>
      </c>
      <c r="D10" s="55" t="s">
        <v>669</v>
      </c>
      <c r="E10" s="2"/>
    </row>
    <row r="11" spans="1:5" ht="135">
      <c r="A11" s="11" t="s">
        <v>9</v>
      </c>
      <c r="B11" s="49" t="str">
        <f>TopluTarihGirişi!H12</f>
        <v>26/Eyl/2022-30/Eyl/2022</v>
      </c>
      <c r="C11" s="55" t="s">
        <v>670</v>
      </c>
      <c r="D11" s="55" t="s">
        <v>670</v>
      </c>
      <c r="E11" s="3"/>
    </row>
    <row r="12" spans="1:5" ht="240">
      <c r="A12" s="11" t="s">
        <v>10</v>
      </c>
      <c r="B12" s="49" t="str">
        <f>TopluTarihGirişi!H13</f>
        <v>03/Eki/2022-07/Eki/2022</v>
      </c>
      <c r="C12" s="55" t="s">
        <v>671</v>
      </c>
      <c r="D12" s="55" t="s">
        <v>671</v>
      </c>
      <c r="E12" s="3"/>
    </row>
    <row r="13" spans="1:5" ht="165">
      <c r="A13" s="11" t="s">
        <v>11</v>
      </c>
      <c r="B13" s="49" t="str">
        <f>TopluTarihGirişi!H14</f>
        <v>10/Eki/2022-14/Eki/2022</v>
      </c>
      <c r="C13" s="55" t="s">
        <v>672</v>
      </c>
      <c r="D13" s="55" t="s">
        <v>672</v>
      </c>
      <c r="E13" s="3"/>
    </row>
    <row r="14" spans="1:5" ht="135">
      <c r="A14" s="11" t="s">
        <v>12</v>
      </c>
      <c r="B14" s="49" t="str">
        <f>TopluTarihGirişi!H15</f>
        <v>17/Eki/2022-21/Eki/2022</v>
      </c>
      <c r="C14" s="55" t="s">
        <v>673</v>
      </c>
      <c r="D14" s="55" t="s">
        <v>673</v>
      </c>
      <c r="E14" s="2"/>
    </row>
    <row r="15" spans="1:5" ht="240">
      <c r="A15" s="11" t="s">
        <v>13</v>
      </c>
      <c r="B15" s="49" t="str">
        <f>TopluTarihGirişi!H16</f>
        <v>24/Eki/2022-28/Eki/2022</v>
      </c>
      <c r="C15" s="55" t="s">
        <v>674</v>
      </c>
      <c r="D15" s="55" t="s">
        <v>674</v>
      </c>
      <c r="E15" s="3"/>
    </row>
    <row r="16" spans="1:5" ht="210">
      <c r="A16" s="11" t="s">
        <v>14</v>
      </c>
      <c r="B16" s="49" t="str">
        <f>TopluTarihGirişi!H17</f>
        <v>31/Eki/2022-04/Kas/2022</v>
      </c>
      <c r="C16" s="55" t="s">
        <v>675</v>
      </c>
      <c r="D16" s="55" t="s">
        <v>675</v>
      </c>
      <c r="E16" s="3"/>
    </row>
    <row r="17" spans="1:5" ht="75">
      <c r="A17" s="11" t="s">
        <v>15</v>
      </c>
      <c r="B17" s="49" t="str">
        <f>TopluTarihGirişi!H18</f>
        <v>07/Kas/2022-11/Kas/2022</v>
      </c>
      <c r="C17" s="55" t="s">
        <v>676</v>
      </c>
      <c r="D17" s="55" t="s">
        <v>676</v>
      </c>
      <c r="E17" s="3"/>
    </row>
    <row r="18" spans="1:5">
      <c r="A18" s="146" t="s">
        <v>16</v>
      </c>
      <c r="B18" s="49" t="str">
        <f>TopluTarihGirişi!H19</f>
        <v>14/Kas/2022-18/Kas/2022</v>
      </c>
      <c r="C18" s="55" t="s">
        <v>633</v>
      </c>
      <c r="D18" s="55" t="s">
        <v>633</v>
      </c>
      <c r="E18" s="2"/>
    </row>
    <row r="19" spans="1:5" ht="75">
      <c r="A19" s="11" t="s">
        <v>17</v>
      </c>
      <c r="B19" s="49" t="str">
        <f>TopluTarihGirişi!H20</f>
        <v>21/Kas/2022-25/Kas/2022</v>
      </c>
      <c r="C19" s="55" t="s">
        <v>676</v>
      </c>
      <c r="D19" s="55" t="s">
        <v>676</v>
      </c>
      <c r="E19" s="3"/>
    </row>
    <row r="20" spans="1:5" ht="180">
      <c r="A20" s="11" t="s">
        <v>18</v>
      </c>
      <c r="B20" s="49" t="str">
        <f>TopluTarihGirişi!H21</f>
        <v>28/Kas/2022-02/Ara/2022</v>
      </c>
      <c r="C20" s="55" t="s">
        <v>677</v>
      </c>
      <c r="D20" s="55" t="s">
        <v>677</v>
      </c>
      <c r="E20" s="3"/>
    </row>
    <row r="21" spans="1:5" ht="75">
      <c r="A21" s="11" t="s">
        <v>19</v>
      </c>
      <c r="B21" s="49" t="str">
        <f>TopluTarihGirişi!H22</f>
        <v>05/Ara/2022-09/Ara/2022</v>
      </c>
      <c r="C21" s="55" t="s">
        <v>678</v>
      </c>
      <c r="D21" s="55" t="s">
        <v>678</v>
      </c>
      <c r="E21" s="2"/>
    </row>
    <row r="22" spans="1:5" ht="165">
      <c r="A22" s="11" t="s">
        <v>20</v>
      </c>
      <c r="B22" s="49" t="str">
        <f>TopluTarihGirişi!H23</f>
        <v>12/Ara/2022-16/Ara/2022</v>
      </c>
      <c r="C22" s="55" t="s">
        <v>679</v>
      </c>
      <c r="D22" s="55" t="s">
        <v>679</v>
      </c>
      <c r="E22" s="3"/>
    </row>
    <row r="23" spans="1:5" ht="75">
      <c r="A23" s="11" t="s">
        <v>21</v>
      </c>
      <c r="B23" s="49" t="str">
        <f>TopluTarihGirişi!H24</f>
        <v>19/Ara/2022-23/Ara/2022</v>
      </c>
      <c r="C23" s="55" t="s">
        <v>678</v>
      </c>
      <c r="D23" s="55" t="s">
        <v>678</v>
      </c>
      <c r="E23" s="3"/>
    </row>
    <row r="24" spans="1:5" ht="225">
      <c r="A24" s="11" t="s">
        <v>22</v>
      </c>
      <c r="B24" s="49" t="str">
        <f>TopluTarihGirişi!H25</f>
        <v>26/Ara/2022-30/Ara/2022</v>
      </c>
      <c r="C24" s="55" t="s">
        <v>680</v>
      </c>
      <c r="D24" s="55" t="s">
        <v>680</v>
      </c>
      <c r="E24" s="3"/>
    </row>
    <row r="25" spans="1:5" ht="105">
      <c r="A25" s="11" t="s">
        <v>23</v>
      </c>
      <c r="B25" s="49" t="str">
        <f>TopluTarihGirişi!H26</f>
        <v>02/Oca/2023-06/Oca/2023</v>
      </c>
      <c r="C25" s="55" t="s">
        <v>681</v>
      </c>
      <c r="D25" s="55" t="s">
        <v>681</v>
      </c>
      <c r="E25" s="2"/>
    </row>
    <row r="26" spans="1:5" ht="135">
      <c r="A26" s="11" t="s">
        <v>24</v>
      </c>
      <c r="B26" s="49" t="str">
        <f>TopluTarihGirişi!H27</f>
        <v>09/Oca/2023-13/Oca/2023</v>
      </c>
      <c r="C26" s="55" t="s">
        <v>682</v>
      </c>
      <c r="D26" s="55" t="s">
        <v>682</v>
      </c>
      <c r="E26" s="3"/>
    </row>
    <row r="27" spans="1:5" ht="165">
      <c r="A27" s="11" t="s">
        <v>25</v>
      </c>
      <c r="B27" s="49" t="str">
        <f>TopluTarihGirişi!H28</f>
        <v>16/Oca/2023-20/Oca/2023</v>
      </c>
      <c r="C27" s="55" t="s">
        <v>683</v>
      </c>
      <c r="D27" s="55" t="s">
        <v>683</v>
      </c>
      <c r="E27" s="3"/>
    </row>
    <row r="28" spans="1:5" ht="120">
      <c r="A28" s="11" t="s">
        <v>26</v>
      </c>
      <c r="B28" s="49" t="str">
        <f>TopluTarihGirişi!H29</f>
        <v>06/Şub/2023-10/Şub/2023</v>
      </c>
      <c r="C28" s="55" t="s">
        <v>684</v>
      </c>
      <c r="D28" s="55" t="s">
        <v>684</v>
      </c>
      <c r="E28" s="3"/>
    </row>
    <row r="29" spans="1:5" ht="75">
      <c r="A29" s="11" t="s">
        <v>27</v>
      </c>
      <c r="B29" s="49" t="str">
        <f>TopluTarihGirişi!H30</f>
        <v>13/Şub/2023-17/Şub/2023</v>
      </c>
      <c r="C29" s="55" t="s">
        <v>685</v>
      </c>
      <c r="D29" s="55" t="s">
        <v>685</v>
      </c>
      <c r="E29" s="3"/>
    </row>
    <row r="30" spans="1:5" ht="195">
      <c r="A30" s="11" t="s">
        <v>28</v>
      </c>
      <c r="B30" s="49" t="str">
        <f>TopluTarihGirişi!H31</f>
        <v>20/Şub/2023-24/Şub/2023</v>
      </c>
      <c r="C30" s="55" t="s">
        <v>686</v>
      </c>
      <c r="D30" s="55" t="s">
        <v>686</v>
      </c>
      <c r="E30" s="3"/>
    </row>
    <row r="31" spans="1:5" ht="180">
      <c r="A31" s="11" t="s">
        <v>29</v>
      </c>
      <c r="B31" s="49" t="str">
        <f>TopluTarihGirişi!H32</f>
        <v>27/Şub/2023-03/Mar/2023</v>
      </c>
      <c r="C31" s="55" t="s">
        <v>687</v>
      </c>
      <c r="D31" s="55" t="s">
        <v>687</v>
      </c>
      <c r="E31" s="2"/>
    </row>
    <row r="32" spans="1:5" ht="270">
      <c r="A32" s="11" t="s">
        <v>30</v>
      </c>
      <c r="B32" s="49" t="str">
        <f>TopluTarihGirişi!H33</f>
        <v>06/Mar/2023-10/Mar/2023</v>
      </c>
      <c r="C32" s="55" t="s">
        <v>688</v>
      </c>
      <c r="D32" s="55" t="s">
        <v>688</v>
      </c>
      <c r="E32" s="3"/>
    </row>
    <row r="33" spans="1:5" ht="90">
      <c r="A33" s="11" t="s">
        <v>31</v>
      </c>
      <c r="B33" s="49" t="str">
        <f>TopluTarihGirişi!H34</f>
        <v>13/Mar/2023-17/Mar/2023</v>
      </c>
      <c r="C33" s="55" t="s">
        <v>689</v>
      </c>
      <c r="D33" s="55" t="s">
        <v>689</v>
      </c>
      <c r="E33" s="3"/>
    </row>
    <row r="34" spans="1:5" ht="195">
      <c r="A34" s="11" t="s">
        <v>32</v>
      </c>
      <c r="B34" s="49" t="str">
        <f>TopluTarihGirişi!H35</f>
        <v>20/Mar/2023-24/Mar/2023</v>
      </c>
      <c r="C34" s="55" t="s">
        <v>690</v>
      </c>
      <c r="D34" s="55" t="s">
        <v>690</v>
      </c>
      <c r="E34" s="3"/>
    </row>
    <row r="35" spans="1:5" ht="195">
      <c r="A35" s="11" t="s">
        <v>33</v>
      </c>
      <c r="B35" s="49" t="str">
        <f>TopluTarihGirişi!H36</f>
        <v>27/Mar/2023-31/Mar/2023</v>
      </c>
      <c r="C35" s="55" t="s">
        <v>690</v>
      </c>
      <c r="D35" s="55" t="s">
        <v>690</v>
      </c>
      <c r="E35" s="2"/>
    </row>
    <row r="36" spans="1:5" ht="165">
      <c r="A36" s="11" t="s">
        <v>34</v>
      </c>
      <c r="B36" s="49" t="str">
        <f>TopluTarihGirişi!H37</f>
        <v>03/Nis/2023-07/Nis/2023</v>
      </c>
      <c r="C36" s="55" t="s">
        <v>691</v>
      </c>
      <c r="D36" s="55" t="s">
        <v>691</v>
      </c>
      <c r="E36" s="3"/>
    </row>
    <row r="37" spans="1:5" ht="90">
      <c r="A37" s="11" t="s">
        <v>35</v>
      </c>
      <c r="B37" s="49" t="str">
        <f>TopluTarihGirişi!H38</f>
        <v>10/Nis/2023-14/Nis/2023</v>
      </c>
      <c r="C37" s="55" t="s">
        <v>692</v>
      </c>
      <c r="D37" s="55" t="s">
        <v>692</v>
      </c>
      <c r="E37" s="3"/>
    </row>
    <row r="38" spans="1:5" ht="90">
      <c r="A38" s="11" t="s">
        <v>36</v>
      </c>
      <c r="B38" s="49" t="str">
        <f>TopluTarihGirişi!H39</f>
        <v>24/Nis/2023-28/Nis/2023</v>
      </c>
      <c r="C38" s="55" t="s">
        <v>693</v>
      </c>
      <c r="D38" s="55" t="s">
        <v>693</v>
      </c>
      <c r="E38" s="2"/>
    </row>
    <row r="39" spans="1:5">
      <c r="A39" s="11" t="s">
        <v>37</v>
      </c>
      <c r="B39" s="49" t="str">
        <f>TopluTarihGirişi!H40</f>
        <v>01/May/2023-05/May/2023</v>
      </c>
      <c r="C39" s="55">
        <v>0</v>
      </c>
      <c r="D39" s="55">
        <v>0</v>
      </c>
      <c r="E39" s="3"/>
    </row>
    <row r="40" spans="1:5" ht="180">
      <c r="A40" s="11" t="s">
        <v>38</v>
      </c>
      <c r="B40" s="49" t="str">
        <f>TopluTarihGirişi!H41</f>
        <v>08/May/2023-12/May/2023</v>
      </c>
      <c r="C40" s="55" t="s">
        <v>694</v>
      </c>
      <c r="D40" s="55" t="s">
        <v>694</v>
      </c>
      <c r="E40" s="3"/>
    </row>
    <row r="41" spans="1:5" ht="255">
      <c r="A41" s="11" t="s">
        <v>39</v>
      </c>
      <c r="B41" s="49" t="str">
        <f>TopluTarihGirişi!H42</f>
        <v>15/May/2023-19/May/2023</v>
      </c>
      <c r="C41" s="55" t="s">
        <v>695</v>
      </c>
      <c r="D41" s="55" t="s">
        <v>695</v>
      </c>
      <c r="E41" s="3"/>
    </row>
    <row r="42" spans="1:5" ht="195">
      <c r="A42" s="11" t="s">
        <v>40</v>
      </c>
      <c r="B42" s="49" t="str">
        <f>TopluTarihGirişi!H43</f>
        <v>22/May/2023-26/May/2023</v>
      </c>
      <c r="C42" s="55" t="s">
        <v>696</v>
      </c>
      <c r="D42" s="55" t="s">
        <v>696</v>
      </c>
      <c r="E42" s="2"/>
    </row>
    <row r="43" spans="1:5" ht="210">
      <c r="A43" s="11" t="s">
        <v>41</v>
      </c>
      <c r="B43" s="49" t="str">
        <f>TopluTarihGirişi!H44</f>
        <v>29/May/2023-02/Haz/2023</v>
      </c>
      <c r="C43" s="55" t="s">
        <v>697</v>
      </c>
      <c r="D43" s="55" t="s">
        <v>697</v>
      </c>
      <c r="E43" s="3"/>
    </row>
    <row r="44" spans="1:5" ht="120">
      <c r="A44" s="11" t="s">
        <v>42</v>
      </c>
      <c r="B44" s="49" t="str">
        <f>TopluTarihGirişi!H45</f>
        <v>05/Haz/2023-09/Haz/2023</v>
      </c>
      <c r="C44" s="55" t="s">
        <v>698</v>
      </c>
      <c r="D44" s="55" t="s">
        <v>698</v>
      </c>
      <c r="E44" s="3"/>
    </row>
    <row r="45" spans="1:5">
      <c r="A45" s="11" t="s">
        <v>43</v>
      </c>
      <c r="B45" s="49" t="str">
        <f>TopluTarihGirişi!H46</f>
        <v>12/Haz/2023-16/Haz/2023</v>
      </c>
      <c r="C45" s="55" t="s">
        <v>699</v>
      </c>
      <c r="D45" s="55" t="s">
        <v>699</v>
      </c>
      <c r="E45" s="3"/>
    </row>
    <row r="46" spans="1:5">
      <c r="A46" s="11" t="s">
        <v>53</v>
      </c>
      <c r="B46" s="49">
        <f>TopluTarihGirişi!H47</f>
        <v>0</v>
      </c>
      <c r="C46" s="440">
        <v>0</v>
      </c>
      <c r="D46" s="440">
        <v>0</v>
      </c>
      <c r="E46" s="3"/>
    </row>
    <row r="47" spans="1:5">
      <c r="A47" s="11" t="s">
        <v>54</v>
      </c>
      <c r="B47" s="49">
        <f>TopluTarihGirişi!H48</f>
        <v>0</v>
      </c>
      <c r="C47" s="440">
        <v>0</v>
      </c>
      <c r="D47" s="440">
        <v>0</v>
      </c>
      <c r="E47" s="3"/>
    </row>
    <row r="48" spans="1:5">
      <c r="A48" s="11" t="s">
        <v>55</v>
      </c>
      <c r="B48" s="49">
        <f>TopluTarihGirişi!H49</f>
        <v>0</v>
      </c>
      <c r="C48" s="441">
        <v>0</v>
      </c>
      <c r="D48" s="441">
        <v>0</v>
      </c>
      <c r="E48" s="3"/>
    </row>
    <row r="49" spans="1:5">
      <c r="A49" s="2"/>
      <c r="B49" s="2"/>
      <c r="C49" s="33"/>
      <c r="D49" s="63"/>
      <c r="E49" s="2"/>
    </row>
    <row r="50" spans="1:5">
      <c r="A50" s="3"/>
      <c r="B50" s="3"/>
      <c r="C50" s="35"/>
      <c r="D50" s="65"/>
      <c r="E50" s="3"/>
    </row>
    <row r="51" spans="1:5">
      <c r="A51" s="3"/>
      <c r="B51" s="3"/>
      <c r="C51" s="35"/>
      <c r="D51" s="65"/>
      <c r="E51" s="3"/>
    </row>
    <row r="52" spans="1:5">
      <c r="A52" s="3"/>
      <c r="B52" s="3"/>
      <c r="C52" s="35"/>
      <c r="D52" s="65"/>
      <c r="E52" s="3"/>
    </row>
    <row r="53" spans="1:5">
      <c r="A53" s="2"/>
      <c r="B53" s="2"/>
      <c r="C53" s="33"/>
      <c r="D53" s="63"/>
      <c r="E53" s="2"/>
    </row>
    <row r="54" spans="1:5">
      <c r="A54" s="3"/>
      <c r="B54" s="3"/>
      <c r="C54" s="35"/>
      <c r="D54" s="65"/>
      <c r="E54" s="3"/>
    </row>
    <row r="55" spans="1:5">
      <c r="A55" s="3"/>
      <c r="B55" s="3"/>
      <c r="C55" s="35"/>
      <c r="D55" s="65"/>
      <c r="E55" s="3"/>
    </row>
    <row r="56" spans="1:5">
      <c r="A56" s="3"/>
      <c r="B56" s="3"/>
      <c r="C56" s="35"/>
      <c r="D56" s="65"/>
      <c r="E56" s="3"/>
    </row>
    <row r="57" spans="1:5">
      <c r="A57" s="7"/>
      <c r="B57" s="7"/>
      <c r="C57" s="36"/>
      <c r="D57" s="66"/>
      <c r="E57" s="7"/>
    </row>
    <row r="58" spans="1:5">
      <c r="A58" s="7"/>
      <c r="B58" s="7"/>
      <c r="C58" s="36"/>
      <c r="D58" s="66"/>
      <c r="E58" s="7"/>
    </row>
    <row r="59" spans="1:5">
      <c r="A59" s="7"/>
      <c r="B59" s="7"/>
      <c r="C59" s="36"/>
      <c r="D59" s="66"/>
      <c r="E59" s="7"/>
    </row>
    <row r="60" spans="1:5">
      <c r="A60" s="7"/>
      <c r="B60" s="7"/>
      <c r="C60" s="36"/>
      <c r="D60" s="66"/>
      <c r="E60" s="7"/>
    </row>
    <row r="61" spans="1:5">
      <c r="A61" s="7"/>
      <c r="B61" s="7"/>
      <c r="C61" s="36"/>
      <c r="D61" s="66"/>
      <c r="E61" s="7"/>
    </row>
    <row r="62" spans="1:5">
      <c r="A62" s="7"/>
      <c r="B62" s="7"/>
      <c r="C62" s="36"/>
      <c r="D62" s="66"/>
      <c r="E62" s="7"/>
    </row>
    <row r="63" spans="1:5">
      <c r="A63" s="7"/>
      <c r="B63" s="7"/>
      <c r="C63" s="36"/>
      <c r="D63" s="66"/>
      <c r="E63" s="7"/>
    </row>
    <row r="64" spans="1:5">
      <c r="A64" s="7"/>
      <c r="B64" s="7"/>
      <c r="C64" s="36"/>
      <c r="D64" s="66"/>
      <c r="E64" s="7"/>
    </row>
    <row r="65" spans="1:5">
      <c r="A65" s="7"/>
      <c r="B65" s="7"/>
      <c r="C65" s="36"/>
      <c r="D65" s="66"/>
      <c r="E65" s="7"/>
    </row>
    <row r="66" spans="1:5">
      <c r="A66" s="7"/>
      <c r="B66" s="7"/>
      <c r="C66" s="36"/>
      <c r="D66" s="66"/>
      <c r="E66" s="7"/>
    </row>
    <row r="67" spans="1:5">
      <c r="A67" s="7"/>
      <c r="B67" s="7"/>
      <c r="C67" s="36"/>
      <c r="D67" s="66"/>
      <c r="E67" s="7"/>
    </row>
    <row r="68" spans="1:5">
      <c r="A68" s="7"/>
      <c r="B68" s="7"/>
      <c r="C68" s="36"/>
      <c r="D68" s="66"/>
      <c r="E68" s="7"/>
    </row>
    <row r="69" spans="1:5">
      <c r="A69" s="7"/>
      <c r="B69" s="7"/>
      <c r="C69" s="36"/>
      <c r="D69" s="66"/>
      <c r="E69" s="7"/>
    </row>
    <row r="70" spans="1:5">
      <c r="A70" s="7"/>
      <c r="B70" s="7"/>
      <c r="C70" s="36"/>
      <c r="D70" s="66"/>
      <c r="E70" s="7"/>
    </row>
    <row r="71" spans="1:5">
      <c r="A71" s="7"/>
      <c r="B71" s="7"/>
      <c r="C71" s="36"/>
      <c r="D71" s="66"/>
      <c r="E71" s="7"/>
    </row>
    <row r="72" spans="1:5">
      <c r="A72" s="7"/>
      <c r="B72" s="7"/>
      <c r="C72" s="36"/>
      <c r="D72" s="66"/>
      <c r="E72" s="7"/>
    </row>
    <row r="73" spans="1:5">
      <c r="A73" s="7"/>
      <c r="B73" s="7"/>
      <c r="C73" s="36"/>
      <c r="D73" s="66"/>
      <c r="E73" s="7"/>
    </row>
    <row r="74" spans="1:5">
      <c r="A74" s="7"/>
      <c r="B74" s="7"/>
      <c r="C74" s="36"/>
      <c r="D74" s="66"/>
      <c r="E74" s="7"/>
    </row>
    <row r="75" spans="1:5">
      <c r="A75" s="7"/>
      <c r="B75" s="7"/>
      <c r="C75" s="36"/>
      <c r="D75" s="66"/>
      <c r="E75" s="7"/>
    </row>
    <row r="76" spans="1:5">
      <c r="A76" s="7"/>
      <c r="B76" s="7"/>
      <c r="C76" s="36"/>
      <c r="D76" s="66"/>
      <c r="E76" s="7"/>
    </row>
    <row r="77" spans="1:5">
      <c r="A77" s="7"/>
      <c r="B77" s="7"/>
      <c r="C77" s="36"/>
      <c r="D77" s="66"/>
      <c r="E77" s="7"/>
    </row>
    <row r="78" spans="1:5">
      <c r="A78" s="7"/>
      <c r="B78" s="7"/>
      <c r="C78" s="36"/>
      <c r="D78" s="66"/>
      <c r="E78" s="7"/>
    </row>
    <row r="79" spans="1:5">
      <c r="A79" s="7"/>
      <c r="B79" s="7"/>
      <c r="C79" s="36"/>
      <c r="D79" s="66"/>
      <c r="E79" s="7"/>
    </row>
    <row r="80" spans="1:5">
      <c r="A80" s="7"/>
      <c r="B80" s="7"/>
      <c r="C80" s="36"/>
      <c r="D80" s="66"/>
      <c r="E80" s="7"/>
    </row>
    <row r="81" spans="1:5">
      <c r="A81" s="7"/>
      <c r="B81" s="7"/>
      <c r="C81" s="36"/>
      <c r="D81" s="66"/>
      <c r="E81" s="7"/>
    </row>
    <row r="82" spans="1:5">
      <c r="A82" s="7"/>
      <c r="B82" s="7"/>
      <c r="C82" s="36"/>
      <c r="D82" s="66"/>
      <c r="E82" s="7"/>
    </row>
    <row r="83" spans="1:5">
      <c r="A83" s="7"/>
      <c r="B83" s="7"/>
      <c r="C83" s="36"/>
      <c r="D83" s="66"/>
      <c r="E83" s="7"/>
    </row>
    <row r="84" spans="1:5">
      <c r="A84" s="7"/>
      <c r="B84" s="7"/>
      <c r="C84" s="36"/>
      <c r="D84" s="66"/>
      <c r="E84" s="7"/>
    </row>
    <row r="85" spans="1:5">
      <c r="A85" s="7"/>
      <c r="B85" s="7"/>
      <c r="C85" s="36"/>
      <c r="D85" s="66"/>
      <c r="E85" s="7"/>
    </row>
    <row r="86" spans="1:5">
      <c r="A86" s="7"/>
      <c r="B86" s="7"/>
      <c r="C86" s="36"/>
      <c r="D86" s="66"/>
      <c r="E86" s="7"/>
    </row>
    <row r="87" spans="1:5">
      <c r="A87" s="7"/>
      <c r="B87" s="7"/>
      <c r="C87" s="36"/>
      <c r="D87" s="66"/>
      <c r="E87" s="7"/>
    </row>
    <row r="88" spans="1:5">
      <c r="A88" s="7"/>
      <c r="B88" s="7"/>
      <c r="C88" s="36"/>
      <c r="D88" s="66"/>
      <c r="E88" s="7"/>
    </row>
    <row r="89" spans="1:5">
      <c r="A89" s="7"/>
      <c r="B89" s="7"/>
      <c r="C89" s="36"/>
      <c r="D89" s="66"/>
      <c r="E89" s="7"/>
    </row>
    <row r="90" spans="1:5">
      <c r="A90" s="7"/>
      <c r="B90" s="7"/>
      <c r="C90" s="36"/>
      <c r="D90" s="66"/>
      <c r="E90" s="7"/>
    </row>
    <row r="91" spans="1:5">
      <c r="A91" s="7"/>
      <c r="B91" s="7"/>
      <c r="C91" s="36"/>
      <c r="D91" s="66"/>
      <c r="E91" s="7"/>
    </row>
    <row r="92" spans="1:5">
      <c r="A92" s="7"/>
      <c r="B92" s="7"/>
      <c r="C92" s="36"/>
      <c r="D92" s="66"/>
      <c r="E92" s="7"/>
    </row>
    <row r="93" spans="1:5">
      <c r="A93" s="7"/>
      <c r="B93" s="7"/>
      <c r="C93" s="36"/>
      <c r="D93" s="66"/>
      <c r="E93" s="7"/>
    </row>
    <row r="94" spans="1:5">
      <c r="A94" s="7"/>
      <c r="B94" s="7"/>
      <c r="C94" s="36"/>
      <c r="D94" s="66"/>
      <c r="E94" s="7"/>
    </row>
    <row r="95" spans="1:5">
      <c r="A95" s="7"/>
      <c r="B95" s="7"/>
      <c r="C95" s="36"/>
      <c r="D95" s="66"/>
      <c r="E95" s="7"/>
    </row>
    <row r="96" spans="1:5">
      <c r="A96" s="7"/>
      <c r="B96" s="7"/>
      <c r="C96" s="36"/>
      <c r="D96" s="66"/>
      <c r="E96" s="7"/>
    </row>
    <row r="97" spans="1:5">
      <c r="A97" s="7"/>
      <c r="B97" s="7"/>
      <c r="C97" s="36"/>
      <c r="D97" s="66"/>
      <c r="E97" s="7"/>
    </row>
    <row r="98" spans="1:5">
      <c r="A98" s="7"/>
      <c r="B98" s="7"/>
      <c r="C98" s="36"/>
      <c r="D98" s="66"/>
      <c r="E98" s="7"/>
    </row>
    <row r="99" spans="1:5">
      <c r="A99" s="7"/>
      <c r="B99" s="7"/>
      <c r="C99" s="36"/>
      <c r="D99" s="66"/>
      <c r="E99" s="7"/>
    </row>
    <row r="100" spans="1:5">
      <c r="A100" s="7"/>
      <c r="B100" s="7"/>
      <c r="C100" s="36"/>
      <c r="D100" s="66"/>
      <c r="E100" s="7"/>
    </row>
    <row r="101" spans="1:5">
      <c r="A101" s="7"/>
      <c r="B101" s="7"/>
      <c r="C101" s="36"/>
      <c r="D101" s="66"/>
      <c r="E101" s="7"/>
    </row>
    <row r="102" spans="1:5">
      <c r="A102" s="7"/>
      <c r="B102" s="7"/>
      <c r="C102" s="36"/>
      <c r="D102" s="66"/>
      <c r="E102" s="7"/>
    </row>
    <row r="103" spans="1:5">
      <c r="A103" s="7"/>
      <c r="B103" s="7"/>
      <c r="C103" s="36"/>
      <c r="D103" s="66"/>
      <c r="E103" s="7"/>
    </row>
    <row r="104" spans="1:5">
      <c r="A104" s="7"/>
      <c r="B104" s="7"/>
      <c r="C104" s="36"/>
      <c r="D104" s="66"/>
      <c r="E104" s="7"/>
    </row>
    <row r="105" spans="1:5">
      <c r="A105" s="7"/>
      <c r="B105" s="7"/>
      <c r="C105" s="36"/>
      <c r="D105" s="66"/>
      <c r="E105" s="7"/>
    </row>
    <row r="106" spans="1:5">
      <c r="A106" s="7"/>
      <c r="B106" s="7"/>
      <c r="C106" s="36"/>
      <c r="D106" s="66"/>
      <c r="E106" s="7"/>
    </row>
    <row r="107" spans="1:5">
      <c r="A107" s="7"/>
      <c r="B107" s="7"/>
      <c r="C107" s="36"/>
      <c r="D107" s="66"/>
      <c r="E107" s="7"/>
    </row>
    <row r="108" spans="1:5">
      <c r="A108" s="7"/>
      <c r="B108" s="7"/>
      <c r="C108" s="36"/>
      <c r="D108" s="66"/>
      <c r="E108" s="7"/>
    </row>
    <row r="109" spans="1:5">
      <c r="A109" s="7"/>
      <c r="B109" s="7"/>
      <c r="C109" s="36"/>
      <c r="D109" s="66"/>
      <c r="E109" s="7"/>
    </row>
    <row r="110" spans="1:5">
      <c r="A110" s="7"/>
      <c r="B110" s="7"/>
      <c r="C110" s="36"/>
      <c r="D110" s="66"/>
      <c r="E110" s="7"/>
    </row>
    <row r="111" spans="1:5">
      <c r="A111" s="7"/>
      <c r="B111" s="7"/>
      <c r="C111" s="36"/>
      <c r="D111" s="66"/>
      <c r="E111" s="7"/>
    </row>
    <row r="112" spans="1:5">
      <c r="A112" s="7"/>
      <c r="B112" s="7"/>
      <c r="C112" s="36"/>
      <c r="D112" s="66"/>
      <c r="E112" s="7"/>
    </row>
    <row r="113" spans="1:5">
      <c r="A113" s="7"/>
      <c r="B113" s="7"/>
      <c r="C113" s="36"/>
      <c r="D113" s="66"/>
      <c r="E113" s="7"/>
    </row>
    <row r="114" spans="1:5">
      <c r="A114" s="7"/>
      <c r="B114" s="7"/>
      <c r="C114" s="36"/>
      <c r="D114" s="66"/>
      <c r="E114" s="7"/>
    </row>
    <row r="115" spans="1:5">
      <c r="A115" s="7"/>
      <c r="B115" s="7"/>
      <c r="C115" s="36"/>
      <c r="D115" s="66"/>
      <c r="E115" s="7"/>
    </row>
    <row r="116" spans="1:5">
      <c r="A116" s="7"/>
      <c r="B116" s="7"/>
      <c r="C116" s="36"/>
      <c r="D116" s="66"/>
      <c r="E116" s="7"/>
    </row>
    <row r="117" spans="1:5">
      <c r="A117" s="7"/>
      <c r="B117" s="7"/>
      <c r="C117" s="36"/>
      <c r="D117" s="66"/>
      <c r="E117" s="7"/>
    </row>
    <row r="118" spans="1:5">
      <c r="A118" s="7"/>
      <c r="B118" s="7"/>
      <c r="C118" s="36"/>
      <c r="D118" s="66"/>
      <c r="E118" s="7"/>
    </row>
    <row r="119" spans="1:5">
      <c r="A119" s="7"/>
      <c r="B119" s="7"/>
      <c r="C119" s="36"/>
      <c r="D119" s="66"/>
      <c r="E119" s="7"/>
    </row>
    <row r="120" spans="1:5">
      <c r="A120" s="7"/>
      <c r="B120" s="7"/>
      <c r="C120" s="36"/>
      <c r="D120" s="66"/>
      <c r="E120" s="7"/>
    </row>
    <row r="121" spans="1:5">
      <c r="A121" s="7"/>
      <c r="B121" s="7"/>
      <c r="C121" s="36"/>
      <c r="D121" s="66"/>
      <c r="E121" s="7"/>
    </row>
    <row r="122" spans="1:5">
      <c r="A122" s="7"/>
      <c r="B122" s="7"/>
      <c r="C122" s="36"/>
      <c r="D122" s="66"/>
      <c r="E122" s="7"/>
    </row>
    <row r="123" spans="1:5">
      <c r="A123" s="7"/>
      <c r="B123" s="7"/>
      <c r="C123" s="36"/>
      <c r="D123" s="66"/>
      <c r="E123" s="7"/>
    </row>
    <row r="124" spans="1:5">
      <c r="A124" s="7"/>
      <c r="B124" s="7"/>
      <c r="C124" s="36"/>
      <c r="D124" s="66"/>
      <c r="E124" s="7"/>
    </row>
    <row r="125" spans="1:5">
      <c r="A125" s="7"/>
      <c r="B125" s="7"/>
      <c r="C125" s="36"/>
      <c r="D125" s="66"/>
      <c r="E125" s="7"/>
    </row>
    <row r="126" spans="1:5">
      <c r="A126" s="7"/>
      <c r="B126" s="7"/>
      <c r="C126" s="36"/>
      <c r="D126" s="66"/>
      <c r="E126" s="7"/>
    </row>
    <row r="127" spans="1:5">
      <c r="A127" s="7"/>
      <c r="B127" s="7"/>
      <c r="C127" s="36"/>
      <c r="D127" s="66"/>
      <c r="E127" s="7"/>
    </row>
  </sheetData>
  <phoneticPr fontId="38" type="noConversion"/>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ayfa11">
    <tabColor rgb="FFFF0000"/>
  </sheetPr>
  <dimension ref="A1:T34"/>
  <sheetViews>
    <sheetView topLeftCell="A7" workbookViewId="0"/>
  </sheetViews>
  <sheetFormatPr defaultRowHeight="15"/>
  <cols>
    <col min="1" max="1" width="2.7109375" customWidth="1"/>
    <col min="2" max="2" width="2.140625" customWidth="1"/>
    <col min="6" max="6" width="9.140625" customWidth="1"/>
    <col min="7" max="7" width="9" customWidth="1"/>
    <col min="8" max="8" width="8.42578125" customWidth="1"/>
    <col min="9" max="9" width="6.42578125" customWidth="1"/>
    <col min="16" max="16" width="3.85546875" customWidth="1"/>
    <col min="17" max="17" width="4" customWidth="1"/>
    <col min="18" max="18" width="7.140625" customWidth="1"/>
    <col min="19" max="19" width="3.28515625" customWidth="1"/>
    <col min="20" max="20" width="2.7109375" customWidth="1"/>
  </cols>
  <sheetData>
    <row r="1" spans="1:20">
      <c r="A1" s="1"/>
      <c r="B1" s="1"/>
      <c r="C1" s="1"/>
      <c r="D1" s="1"/>
      <c r="E1" s="1"/>
      <c r="F1" s="1"/>
      <c r="G1" s="1"/>
      <c r="H1" s="1"/>
      <c r="I1" s="1"/>
      <c r="J1" s="1"/>
      <c r="K1" s="1"/>
      <c r="L1" s="1"/>
      <c r="M1" s="1"/>
      <c r="N1" s="1"/>
      <c r="O1" s="1"/>
      <c r="P1" s="1"/>
      <c r="Q1" s="1"/>
      <c r="R1" s="1"/>
      <c r="S1" s="1"/>
      <c r="T1" s="1"/>
    </row>
    <row r="2" spans="1:20">
      <c r="A2" s="1"/>
      <c r="B2" s="15"/>
      <c r="C2" s="15"/>
      <c r="D2" s="15"/>
      <c r="E2" s="15"/>
      <c r="F2" s="15"/>
      <c r="G2" s="15"/>
      <c r="H2" s="15"/>
      <c r="I2" s="15"/>
      <c r="J2" s="15"/>
      <c r="K2" s="15"/>
      <c r="L2" s="15"/>
      <c r="M2" s="15"/>
      <c r="N2" s="15"/>
      <c r="O2" s="15"/>
      <c r="P2" s="15"/>
      <c r="Q2" s="15"/>
      <c r="R2" s="15"/>
      <c r="S2" s="15"/>
      <c r="T2" s="1"/>
    </row>
    <row r="3" spans="1:20">
      <c r="A3" s="1"/>
      <c r="B3" s="15"/>
      <c r="C3" s="1"/>
      <c r="D3" s="1"/>
      <c r="E3" s="1"/>
      <c r="F3" s="1"/>
      <c r="G3" s="1"/>
      <c r="H3" s="1"/>
      <c r="I3" s="1"/>
      <c r="J3" s="1"/>
      <c r="K3" s="1"/>
      <c r="L3" s="1"/>
      <c r="M3" s="1"/>
      <c r="N3" s="1"/>
      <c r="O3" s="1"/>
      <c r="P3" s="1"/>
      <c r="Q3" s="1"/>
      <c r="R3" s="1"/>
      <c r="S3" s="15"/>
      <c r="T3" s="1"/>
    </row>
    <row r="4" spans="1:20">
      <c r="A4" s="1"/>
      <c r="B4" s="15"/>
      <c r="C4" s="1"/>
      <c r="D4" s="1"/>
      <c r="E4" s="1"/>
      <c r="F4" s="1"/>
      <c r="G4" s="1"/>
      <c r="H4" s="1"/>
      <c r="I4" s="1"/>
      <c r="J4" s="1"/>
      <c r="K4" s="1"/>
      <c r="L4" s="1"/>
      <c r="M4" s="1"/>
      <c r="N4" s="1"/>
      <c r="O4" s="1"/>
      <c r="P4" s="1"/>
      <c r="Q4" s="1"/>
      <c r="R4" s="1"/>
      <c r="S4" s="15"/>
      <c r="T4" s="1"/>
    </row>
    <row r="5" spans="1:20">
      <c r="A5" s="1"/>
      <c r="B5" s="15"/>
      <c r="C5" s="1"/>
      <c r="D5" s="1"/>
      <c r="E5" s="1"/>
      <c r="F5" s="1"/>
      <c r="G5" s="1"/>
      <c r="H5" s="1"/>
      <c r="I5" s="1"/>
      <c r="J5" s="1"/>
      <c r="K5" s="1"/>
      <c r="L5" s="1"/>
      <c r="M5" s="1"/>
      <c r="N5" s="1"/>
      <c r="O5" s="1"/>
      <c r="P5" s="1"/>
      <c r="Q5" s="1"/>
      <c r="R5" s="1"/>
      <c r="S5" s="15"/>
      <c r="T5" s="1"/>
    </row>
    <row r="6" spans="1:20">
      <c r="A6" s="1"/>
      <c r="B6" s="15"/>
      <c r="C6" s="1"/>
      <c r="D6" s="1"/>
      <c r="E6" s="1"/>
      <c r="F6" s="1"/>
      <c r="G6" s="1"/>
      <c r="H6" s="1"/>
      <c r="I6" s="1"/>
      <c r="J6" s="1"/>
      <c r="K6" s="1"/>
      <c r="L6" s="1"/>
      <c r="M6" s="1"/>
      <c r="N6" s="1"/>
      <c r="O6" s="1"/>
      <c r="P6" s="1"/>
      <c r="Q6" s="1"/>
      <c r="R6" s="1"/>
      <c r="S6" s="15"/>
      <c r="T6" s="1"/>
    </row>
    <row r="7" spans="1:20">
      <c r="A7" s="1"/>
      <c r="B7" s="15"/>
      <c r="C7" s="1"/>
      <c r="D7" s="1"/>
      <c r="E7" s="1"/>
      <c r="F7" s="1"/>
      <c r="G7" s="1"/>
      <c r="H7" s="1"/>
      <c r="I7" s="1"/>
      <c r="J7" s="1"/>
      <c r="K7" s="1"/>
      <c r="L7" s="1"/>
      <c r="M7" s="1"/>
      <c r="N7" s="1"/>
      <c r="O7" s="1"/>
      <c r="P7" s="1"/>
      <c r="Q7" s="1"/>
      <c r="R7" s="1"/>
      <c r="S7" s="15"/>
      <c r="T7" s="1"/>
    </row>
    <row r="8" spans="1:20">
      <c r="A8" s="1"/>
      <c r="B8" s="15"/>
      <c r="C8" s="1"/>
      <c r="D8" s="1"/>
      <c r="E8" s="1"/>
      <c r="F8" s="1"/>
      <c r="G8" s="1"/>
      <c r="H8" s="1"/>
      <c r="I8" s="1"/>
      <c r="J8" s="1"/>
      <c r="K8" s="1"/>
      <c r="L8" s="1"/>
      <c r="M8" s="1"/>
      <c r="N8" s="1"/>
      <c r="O8" s="1"/>
      <c r="P8" s="1"/>
      <c r="Q8" s="1"/>
      <c r="R8" s="1"/>
      <c r="S8" s="15"/>
      <c r="T8" s="1"/>
    </row>
    <row r="9" spans="1:20">
      <c r="A9" s="1"/>
      <c r="B9" s="15"/>
      <c r="C9" s="1"/>
      <c r="D9" s="1"/>
      <c r="E9" s="1"/>
      <c r="F9" s="1"/>
      <c r="G9" s="1"/>
      <c r="H9" s="1"/>
      <c r="I9" s="1"/>
      <c r="J9" s="1"/>
      <c r="K9" s="1"/>
      <c r="L9" s="1"/>
      <c r="M9" s="1"/>
      <c r="N9" s="1"/>
      <c r="O9" s="1"/>
      <c r="P9" s="1"/>
      <c r="Q9" s="1"/>
      <c r="R9" s="1"/>
      <c r="S9" s="15"/>
      <c r="T9" s="1"/>
    </row>
    <row r="10" spans="1:20">
      <c r="A10" s="1"/>
      <c r="B10" s="15"/>
      <c r="C10" s="1"/>
      <c r="D10" s="1"/>
      <c r="E10" s="1"/>
      <c r="F10" s="1"/>
      <c r="G10" s="1"/>
      <c r="H10" s="1"/>
      <c r="I10" s="1"/>
      <c r="J10" s="1"/>
      <c r="K10" s="1"/>
      <c r="L10" s="1"/>
      <c r="M10" s="1"/>
      <c r="N10" s="1"/>
      <c r="O10" s="1"/>
      <c r="P10" s="1"/>
      <c r="Q10" s="1"/>
      <c r="R10" s="1"/>
      <c r="S10" s="15"/>
      <c r="T10" s="1"/>
    </row>
    <row r="11" spans="1:20">
      <c r="A11" s="1"/>
      <c r="B11" s="15"/>
      <c r="C11" s="1"/>
      <c r="D11" s="1"/>
      <c r="E11" s="1"/>
      <c r="F11" s="1"/>
      <c r="G11" s="1"/>
      <c r="H11" s="1"/>
      <c r="I11" s="1"/>
      <c r="J11" s="1"/>
      <c r="K11" s="1"/>
      <c r="L11" s="1"/>
      <c r="M11" s="1"/>
      <c r="N11" s="1"/>
      <c r="O11" s="1"/>
      <c r="P11" s="1"/>
      <c r="Q11" s="1"/>
      <c r="R11" s="1"/>
      <c r="S11" s="15"/>
      <c r="T11" s="1"/>
    </row>
    <row r="12" spans="1:20">
      <c r="A12" s="1"/>
      <c r="B12" s="15"/>
      <c r="C12" s="412" t="s">
        <v>44</v>
      </c>
      <c r="D12" s="412"/>
      <c r="E12" s="413" t="s">
        <v>576</v>
      </c>
      <c r="F12" s="414"/>
      <c r="G12" s="414"/>
      <c r="H12" s="414"/>
      <c r="I12" s="414"/>
      <c r="J12" s="414"/>
      <c r="K12" s="414"/>
      <c r="L12" s="414"/>
      <c r="M12" s="414"/>
      <c r="N12" s="414"/>
      <c r="O12" s="414"/>
      <c r="P12" s="414"/>
      <c r="Q12" s="414"/>
      <c r="R12" s="415"/>
      <c r="S12" s="15"/>
      <c r="T12" s="1"/>
    </row>
    <row r="13" spans="1:20">
      <c r="A13" s="1"/>
      <c r="B13" s="15"/>
      <c r="C13" s="412" t="s">
        <v>45</v>
      </c>
      <c r="D13" s="412"/>
      <c r="E13" s="416" t="s">
        <v>577</v>
      </c>
      <c r="F13" s="417"/>
      <c r="G13" s="417"/>
      <c r="H13" s="417"/>
      <c r="I13" s="417"/>
      <c r="J13" s="417"/>
      <c r="K13" s="417"/>
      <c r="L13" s="417"/>
      <c r="M13" s="417"/>
      <c r="N13" s="417"/>
      <c r="O13" s="417"/>
      <c r="P13" s="417"/>
      <c r="Q13" s="417"/>
      <c r="R13" s="418"/>
      <c r="S13" s="15"/>
      <c r="T13" s="1"/>
    </row>
    <row r="14" spans="1:20">
      <c r="A14" s="1"/>
      <c r="B14" s="15"/>
      <c r="C14" s="412" t="s">
        <v>46</v>
      </c>
      <c r="D14" s="412"/>
      <c r="E14" s="413" t="s">
        <v>578</v>
      </c>
      <c r="F14" s="414"/>
      <c r="G14" s="414"/>
      <c r="H14" s="414"/>
      <c r="I14" s="414"/>
      <c r="J14" s="414"/>
      <c r="K14" s="414"/>
      <c r="L14" s="414"/>
      <c r="M14" s="414"/>
      <c r="N14" s="414"/>
      <c r="O14" s="414"/>
      <c r="P14" s="414"/>
      <c r="Q14" s="414"/>
      <c r="R14" s="415"/>
      <c r="S14" s="15"/>
      <c r="T14" s="1"/>
    </row>
    <row r="15" spans="1:20">
      <c r="A15" s="1"/>
      <c r="B15" s="15"/>
      <c r="C15" s="1"/>
      <c r="D15" s="1"/>
      <c r="E15" s="1"/>
      <c r="F15" s="1"/>
      <c r="G15" s="1"/>
      <c r="H15" s="1"/>
      <c r="I15" s="1"/>
      <c r="J15" s="1"/>
      <c r="K15" s="1"/>
      <c r="L15" s="1"/>
      <c r="M15" s="1"/>
      <c r="N15" s="1"/>
      <c r="O15" s="1"/>
      <c r="P15" s="1"/>
      <c r="Q15" s="1"/>
      <c r="R15" s="1"/>
      <c r="S15" s="15"/>
      <c r="T15" s="1"/>
    </row>
    <row r="16" spans="1:20">
      <c r="A16" s="1"/>
      <c r="B16" s="15"/>
      <c r="C16" s="1"/>
      <c r="D16" s="1"/>
      <c r="E16" s="1"/>
      <c r="F16" s="1"/>
      <c r="G16" s="1"/>
      <c r="H16" s="1"/>
      <c r="I16" s="1"/>
      <c r="J16" s="1"/>
      <c r="K16" s="1"/>
      <c r="L16" s="1"/>
      <c r="M16" s="1"/>
      <c r="N16" s="1"/>
      <c r="O16" s="1"/>
      <c r="P16" s="1"/>
      <c r="Q16" s="1"/>
      <c r="R16" s="1"/>
      <c r="S16" s="15"/>
      <c r="T16" s="1"/>
    </row>
    <row r="17" spans="1:20">
      <c r="A17" s="1"/>
      <c r="B17" s="15"/>
      <c r="C17" s="6"/>
      <c r="D17" s="6"/>
      <c r="E17" s="6"/>
      <c r="F17" s="6"/>
      <c r="G17" s="6"/>
      <c r="H17" s="6"/>
      <c r="I17" s="6"/>
      <c r="J17" s="6"/>
      <c r="K17" s="6"/>
      <c r="L17" s="6"/>
      <c r="M17" s="6"/>
      <c r="N17" s="6"/>
      <c r="O17" s="6"/>
      <c r="P17" s="6"/>
      <c r="Q17" s="6"/>
      <c r="R17" s="6"/>
      <c r="S17" s="15"/>
      <c r="T17" s="1"/>
    </row>
    <row r="18" spans="1:20">
      <c r="A18" s="1"/>
      <c r="B18" s="15"/>
      <c r="C18" s="47"/>
      <c r="D18" s="47"/>
      <c r="E18" s="47"/>
      <c r="F18" s="47"/>
      <c r="G18" s="47"/>
      <c r="H18" s="47"/>
      <c r="I18" s="47"/>
      <c r="J18" s="47"/>
      <c r="K18" s="47"/>
      <c r="L18" s="47"/>
      <c r="M18" s="47"/>
      <c r="N18" s="47"/>
      <c r="O18" s="47"/>
      <c r="P18" s="47"/>
      <c r="Q18" s="47"/>
      <c r="R18" s="47"/>
      <c r="S18" s="15"/>
      <c r="T18" s="1"/>
    </row>
    <row r="19" spans="1:20">
      <c r="A19" s="1"/>
      <c r="B19" s="15"/>
      <c r="C19" s="47"/>
      <c r="D19" s="47"/>
      <c r="E19" s="47"/>
      <c r="F19" s="47"/>
      <c r="G19" s="47"/>
      <c r="H19" s="47"/>
      <c r="I19" s="47"/>
      <c r="J19" s="47"/>
      <c r="K19" s="47"/>
      <c r="L19" s="47"/>
      <c r="M19" s="47"/>
      <c r="N19" s="47"/>
      <c r="O19" s="47"/>
      <c r="P19" s="47"/>
      <c r="Q19" s="47"/>
      <c r="R19" s="47"/>
      <c r="S19" s="15"/>
      <c r="T19" s="1"/>
    </row>
    <row r="20" spans="1:20">
      <c r="A20" s="1"/>
      <c r="B20" s="15"/>
      <c r="C20" s="47"/>
      <c r="D20" s="47"/>
      <c r="E20" s="47"/>
      <c r="F20" s="47"/>
      <c r="G20" s="47"/>
      <c r="H20" s="47"/>
      <c r="I20" s="47"/>
      <c r="J20" s="47"/>
      <c r="K20" s="47"/>
      <c r="L20" s="47"/>
      <c r="M20" s="47"/>
      <c r="N20" s="47"/>
      <c r="O20" s="47"/>
      <c r="P20" s="47"/>
      <c r="Q20" s="47"/>
      <c r="R20" s="47"/>
      <c r="S20" s="15"/>
      <c r="T20" s="1"/>
    </row>
    <row r="21" spans="1:20">
      <c r="A21" s="1"/>
      <c r="B21" s="15"/>
      <c r="C21" s="47"/>
      <c r="D21" s="47"/>
      <c r="E21" s="47"/>
      <c r="F21" s="47"/>
      <c r="G21" s="47"/>
      <c r="H21" s="47"/>
      <c r="I21" s="47"/>
      <c r="J21" s="47"/>
      <c r="K21" s="47"/>
      <c r="L21" s="47"/>
      <c r="M21" s="47"/>
      <c r="N21" s="47"/>
      <c r="O21" s="47"/>
      <c r="P21" s="47"/>
      <c r="Q21" s="47"/>
      <c r="R21" s="47"/>
      <c r="S21" s="15"/>
      <c r="T21" s="1"/>
    </row>
    <row r="22" spans="1:20">
      <c r="A22" s="1"/>
      <c r="B22" s="15"/>
      <c r="C22" s="47"/>
      <c r="D22" s="47"/>
      <c r="E22" s="47"/>
      <c r="F22" s="47"/>
      <c r="G22" s="47"/>
      <c r="H22" s="47"/>
      <c r="I22" s="47"/>
      <c r="J22" s="47"/>
      <c r="K22" s="47"/>
      <c r="L22" s="47"/>
      <c r="M22" s="47"/>
      <c r="N22" s="47"/>
      <c r="O22" s="47"/>
      <c r="P22" s="47"/>
      <c r="Q22" s="47"/>
      <c r="R22" s="47"/>
      <c r="S22" s="15"/>
      <c r="T22" s="1"/>
    </row>
    <row r="23" spans="1:20">
      <c r="A23" s="1"/>
      <c r="B23" s="15"/>
      <c r="C23" s="47"/>
      <c r="D23" s="47"/>
      <c r="E23" s="47"/>
      <c r="F23" s="47"/>
      <c r="G23" s="47"/>
      <c r="H23" s="47"/>
      <c r="I23" s="47"/>
      <c r="J23" s="47"/>
      <c r="K23" s="47"/>
      <c r="L23" s="47"/>
      <c r="M23" s="47"/>
      <c r="N23" s="47"/>
      <c r="O23" s="47"/>
      <c r="P23" s="47"/>
      <c r="Q23" s="47"/>
      <c r="R23" s="47"/>
      <c r="S23" s="15"/>
      <c r="T23" s="1"/>
    </row>
    <row r="24" spans="1:20">
      <c r="A24" s="1"/>
      <c r="B24" s="15"/>
      <c r="C24" s="47"/>
      <c r="D24" s="47"/>
      <c r="E24" s="47"/>
      <c r="F24" s="47"/>
      <c r="G24" s="47"/>
      <c r="H24" s="47"/>
      <c r="I24" s="47"/>
      <c r="J24" s="47"/>
      <c r="K24" s="47"/>
      <c r="L24" s="47"/>
      <c r="M24" s="47"/>
      <c r="N24" s="47"/>
      <c r="O24" s="47"/>
      <c r="P24" s="47"/>
      <c r="Q24" s="47"/>
      <c r="R24" s="47"/>
      <c r="S24" s="15"/>
      <c r="T24" s="1"/>
    </row>
    <row r="25" spans="1:20">
      <c r="A25" s="1"/>
      <c r="B25" s="16"/>
      <c r="C25" s="47"/>
      <c r="D25" s="47"/>
      <c r="E25" s="47"/>
      <c r="F25" s="47"/>
      <c r="G25" s="47"/>
      <c r="H25" s="47"/>
      <c r="I25" s="47"/>
      <c r="J25" s="47"/>
      <c r="K25" s="47"/>
      <c r="L25" s="47"/>
      <c r="M25" s="47"/>
      <c r="N25" s="47"/>
      <c r="O25" s="47"/>
      <c r="P25" s="47"/>
      <c r="Q25" s="47"/>
      <c r="R25" s="50"/>
      <c r="S25" s="15"/>
      <c r="T25" s="1"/>
    </row>
    <row r="26" spans="1:20">
      <c r="A26" s="1"/>
      <c r="B26" s="15"/>
      <c r="C26" s="47"/>
      <c r="D26" s="47"/>
      <c r="E26" s="47"/>
      <c r="F26" s="47"/>
      <c r="G26" s="47"/>
      <c r="H26" s="47"/>
      <c r="I26" s="47"/>
      <c r="J26" s="47"/>
      <c r="K26" s="47"/>
      <c r="L26" s="47"/>
      <c r="M26" s="47"/>
      <c r="N26" s="47"/>
      <c r="O26" s="47"/>
      <c r="P26" s="47"/>
      <c r="Q26" s="47"/>
      <c r="R26" s="47"/>
      <c r="S26" s="15"/>
      <c r="T26" s="1"/>
    </row>
    <row r="27" spans="1:20">
      <c r="A27" s="1"/>
      <c r="B27" s="15"/>
      <c r="C27" s="47"/>
      <c r="D27" s="47"/>
      <c r="E27" s="47"/>
      <c r="F27" s="47"/>
      <c r="G27" s="47"/>
      <c r="H27" s="47"/>
      <c r="I27" s="47"/>
      <c r="J27" s="47"/>
      <c r="K27" s="47"/>
      <c r="L27" s="47"/>
      <c r="M27" s="47"/>
      <c r="N27" s="47"/>
      <c r="O27" s="47"/>
      <c r="P27" s="47"/>
      <c r="Q27" s="47"/>
      <c r="R27" s="47"/>
      <c r="S27" s="15"/>
      <c r="T27" s="1"/>
    </row>
    <row r="28" spans="1:20">
      <c r="A28" s="1"/>
      <c r="B28" s="15"/>
      <c r="C28" s="47"/>
      <c r="D28" s="47"/>
      <c r="E28" s="47"/>
      <c r="F28" s="47"/>
      <c r="G28" s="47"/>
      <c r="H28" s="47"/>
      <c r="I28" s="47"/>
      <c r="J28" s="47"/>
      <c r="K28" s="47"/>
      <c r="L28" s="47"/>
      <c r="M28" s="47"/>
      <c r="N28" s="47"/>
      <c r="O28" s="47"/>
      <c r="P28" s="47"/>
      <c r="Q28" s="47"/>
      <c r="R28" s="47"/>
      <c r="S28" s="15"/>
      <c r="T28" s="1"/>
    </row>
    <row r="29" spans="1:20">
      <c r="A29" s="1"/>
      <c r="B29" s="15"/>
      <c r="C29" s="47"/>
      <c r="D29" s="47"/>
      <c r="E29" s="47"/>
      <c r="F29" s="47"/>
      <c r="G29" s="47"/>
      <c r="H29" s="47"/>
      <c r="I29" s="47"/>
      <c r="J29" s="47"/>
      <c r="K29" s="47"/>
      <c r="L29" s="47"/>
      <c r="M29" s="47"/>
      <c r="N29" s="47"/>
      <c r="O29" s="47"/>
      <c r="P29" s="47"/>
      <c r="Q29" s="47"/>
      <c r="R29" s="47"/>
      <c r="S29" s="15"/>
      <c r="T29" s="1"/>
    </row>
    <row r="30" spans="1:20">
      <c r="A30" s="1"/>
      <c r="B30" s="15"/>
      <c r="C30" s="47"/>
      <c r="D30" s="47"/>
      <c r="E30" s="47"/>
      <c r="F30" s="47"/>
      <c r="G30" s="47"/>
      <c r="H30" s="47"/>
      <c r="I30" s="47"/>
      <c r="J30" s="47"/>
      <c r="K30" s="47"/>
      <c r="L30" s="47"/>
      <c r="M30" s="47"/>
      <c r="N30" s="47"/>
      <c r="O30" s="47"/>
      <c r="P30" s="47"/>
      <c r="Q30" s="47"/>
      <c r="R30" s="47"/>
      <c r="S30" s="15"/>
      <c r="T30" s="1"/>
    </row>
    <row r="31" spans="1:20">
      <c r="A31" s="1"/>
      <c r="B31" s="15"/>
      <c r="C31" s="47"/>
      <c r="D31" s="47"/>
      <c r="E31" s="47"/>
      <c r="F31" s="51"/>
      <c r="G31" s="47"/>
      <c r="H31" s="47"/>
      <c r="I31" s="47"/>
      <c r="J31" s="47"/>
      <c r="K31" s="47"/>
      <c r="L31" s="47"/>
      <c r="M31" s="47"/>
      <c r="N31" s="47"/>
      <c r="O31" s="47"/>
      <c r="P31" s="47"/>
      <c r="Q31" s="47"/>
      <c r="R31" s="47"/>
      <c r="S31" s="15"/>
      <c r="T31" s="1"/>
    </row>
    <row r="32" spans="1:20">
      <c r="A32" s="1"/>
      <c r="B32" s="15"/>
      <c r="C32" s="8"/>
      <c r="D32" s="8"/>
      <c r="E32" s="8"/>
      <c r="F32" s="8"/>
      <c r="G32" s="8"/>
      <c r="H32" s="8"/>
      <c r="I32" s="8"/>
      <c r="J32" s="8"/>
      <c r="K32" s="8"/>
      <c r="L32" s="8"/>
      <c r="M32" s="8"/>
      <c r="N32" s="8"/>
      <c r="O32" s="8"/>
      <c r="P32" s="8"/>
      <c r="Q32" s="8"/>
      <c r="R32" s="8"/>
      <c r="S32" s="15"/>
      <c r="T32" s="1"/>
    </row>
    <row r="33" spans="1:20">
      <c r="A33" s="1"/>
      <c r="B33" s="15"/>
      <c r="C33" s="15"/>
      <c r="D33" s="15"/>
      <c r="E33" s="15"/>
      <c r="F33" s="15"/>
      <c r="G33" s="15"/>
      <c r="H33" s="15"/>
      <c r="I33" s="15"/>
      <c r="J33" s="15"/>
      <c r="K33" s="15"/>
      <c r="L33" s="15"/>
      <c r="M33" s="15"/>
      <c r="N33" s="15"/>
      <c r="O33" s="15"/>
      <c r="P33" s="15"/>
      <c r="Q33" s="15"/>
      <c r="R33" s="15"/>
      <c r="S33" s="15"/>
      <c r="T33" s="1"/>
    </row>
    <row r="34" spans="1:20">
      <c r="A34" s="1"/>
      <c r="B34" s="1"/>
      <c r="C34" s="1"/>
      <c r="D34" s="1"/>
      <c r="E34" s="1"/>
      <c r="F34" s="1"/>
      <c r="G34" s="1"/>
      <c r="H34" s="1"/>
      <c r="I34" s="1"/>
      <c r="J34" s="1"/>
      <c r="K34" s="1"/>
      <c r="L34" s="1"/>
      <c r="M34" s="1"/>
      <c r="N34" s="1"/>
      <c r="O34" s="1"/>
      <c r="P34" s="1"/>
      <c r="Q34" s="1"/>
      <c r="R34" s="1"/>
      <c r="S34" s="1"/>
      <c r="T34" s="1"/>
    </row>
  </sheetData>
  <mergeCells count="6">
    <mergeCell ref="C12:D12"/>
    <mergeCell ref="E12:R12"/>
    <mergeCell ref="C13:D13"/>
    <mergeCell ref="E13:R13"/>
    <mergeCell ref="C14:D14"/>
    <mergeCell ref="E14:R14"/>
  </mergeCells>
  <pageMargins left="0.39370078740157483" right="0.19685039370078741" top="0.78740157480314965" bottom="0.39370078740157483" header="0.31496062992125984" footer="0.31496062992125984"/>
  <pageSetup paperSize="9" orientation="landscape"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ayfa12">
    <tabColor theme="1"/>
  </sheetPr>
  <dimension ref="B6:S32"/>
  <sheetViews>
    <sheetView workbookViewId="0">
      <selection activeCell="B18" sqref="B18"/>
    </sheetView>
  </sheetViews>
  <sheetFormatPr defaultRowHeight="15"/>
  <cols>
    <col min="10" max="10" width="10.85546875" customWidth="1"/>
  </cols>
  <sheetData>
    <row r="6" spans="2:10" ht="15.75" thickBot="1"/>
    <row r="7" spans="2:10" ht="15.75">
      <c r="B7" s="43" t="s">
        <v>75</v>
      </c>
      <c r="C7" s="44"/>
      <c r="D7" s="44"/>
      <c r="E7" s="44"/>
      <c r="F7" s="44"/>
      <c r="G7" s="44"/>
      <c r="H7" s="44"/>
      <c r="I7" s="44"/>
      <c r="J7" s="41"/>
    </row>
    <row r="8" spans="2:10" ht="15.75">
      <c r="B8" s="45" t="s">
        <v>76</v>
      </c>
      <c r="C8" s="46"/>
      <c r="D8" s="46"/>
      <c r="E8" s="46"/>
      <c r="F8" s="46"/>
      <c r="G8" s="46"/>
      <c r="H8" s="46"/>
      <c r="I8" s="46"/>
      <c r="J8" s="42"/>
    </row>
    <row r="9" spans="2:10" ht="15.75">
      <c r="B9" s="45" t="s">
        <v>77</v>
      </c>
      <c r="C9" s="46"/>
      <c r="D9" s="46"/>
      <c r="E9" s="46"/>
      <c r="F9" s="46"/>
      <c r="G9" s="46"/>
      <c r="H9" s="46"/>
      <c r="I9" s="46"/>
      <c r="J9" s="42"/>
    </row>
    <row r="10" spans="2:10" ht="15.75">
      <c r="B10" s="45" t="s">
        <v>104</v>
      </c>
      <c r="C10" s="46"/>
      <c r="D10" s="46"/>
      <c r="E10" s="46"/>
      <c r="F10" s="46"/>
      <c r="G10" s="46"/>
      <c r="H10" s="46"/>
      <c r="I10" s="46"/>
      <c r="J10" s="42"/>
    </row>
    <row r="11" spans="2:10" ht="15.75">
      <c r="B11" s="45" t="s">
        <v>106</v>
      </c>
      <c r="C11" s="46"/>
      <c r="D11" s="46"/>
      <c r="E11" s="46"/>
      <c r="F11" s="46"/>
      <c r="G11" s="46"/>
      <c r="H11" s="46"/>
      <c r="I11" s="46"/>
      <c r="J11" s="42"/>
    </row>
    <row r="12" spans="2:10" ht="15.75">
      <c r="B12" s="45" t="s">
        <v>87</v>
      </c>
      <c r="C12" s="46"/>
      <c r="D12" s="46"/>
      <c r="E12" s="46"/>
      <c r="F12" s="46"/>
      <c r="G12" s="46"/>
      <c r="H12" s="46"/>
      <c r="I12" s="46"/>
      <c r="J12" s="42"/>
    </row>
    <row r="13" spans="2:10" ht="15.75">
      <c r="B13" s="45" t="s">
        <v>80</v>
      </c>
      <c r="C13" s="46"/>
      <c r="D13" s="46"/>
      <c r="E13" s="46"/>
      <c r="F13" s="46"/>
      <c r="G13" s="46"/>
      <c r="H13" s="46"/>
      <c r="I13" s="46"/>
      <c r="J13" s="42"/>
    </row>
    <row r="14" spans="2:10" ht="15.75">
      <c r="B14" s="45" t="s">
        <v>105</v>
      </c>
      <c r="C14" s="46"/>
      <c r="D14" s="46"/>
      <c r="E14" s="46"/>
      <c r="F14" s="46"/>
      <c r="G14" s="46"/>
      <c r="H14" s="46"/>
      <c r="I14" s="46"/>
      <c r="J14" s="42"/>
    </row>
    <row r="15" spans="2:10" ht="15.75">
      <c r="B15" s="45" t="s">
        <v>78</v>
      </c>
      <c r="C15" s="46"/>
      <c r="D15" s="46"/>
      <c r="E15" s="46"/>
      <c r="F15" s="46"/>
      <c r="G15" s="46"/>
      <c r="H15" s="46"/>
      <c r="I15" s="46"/>
      <c r="J15" s="42"/>
    </row>
    <row r="16" spans="2:10" ht="36" customHeight="1">
      <c r="B16" s="419" t="s">
        <v>81</v>
      </c>
      <c r="C16" s="420"/>
      <c r="D16" s="420"/>
      <c r="E16" s="420"/>
      <c r="F16" s="420"/>
      <c r="G16" s="420"/>
      <c r="H16" s="420"/>
      <c r="I16" s="53"/>
      <c r="J16" s="42"/>
    </row>
    <row r="17" spans="2:19" ht="15.75">
      <c r="B17" s="45" t="s">
        <v>579</v>
      </c>
      <c r="C17" s="46"/>
      <c r="D17" s="46"/>
      <c r="E17" s="46"/>
      <c r="F17" s="46"/>
      <c r="G17" s="46"/>
      <c r="H17" s="46"/>
      <c r="I17" s="46"/>
      <c r="J17" s="42"/>
    </row>
    <row r="18" spans="2:19" ht="15.75">
      <c r="B18" s="45" t="s">
        <v>79</v>
      </c>
      <c r="C18" s="46"/>
      <c r="D18" s="46"/>
      <c r="E18" s="46"/>
      <c r="F18" s="46"/>
      <c r="G18" s="46"/>
      <c r="H18" s="46"/>
      <c r="I18" s="46"/>
      <c r="J18" s="42"/>
    </row>
    <row r="19" spans="2:19">
      <c r="B19" s="433" t="s">
        <v>107</v>
      </c>
      <c r="C19" s="434"/>
      <c r="D19" s="434"/>
      <c r="E19" s="434"/>
      <c r="F19" s="434"/>
      <c r="G19" s="434"/>
      <c r="H19" s="434"/>
      <c r="I19" s="434"/>
      <c r="J19" s="435"/>
    </row>
    <row r="20" spans="2:19" ht="15.75" thickBot="1">
      <c r="B20" s="436"/>
      <c r="C20" s="437"/>
      <c r="D20" s="437"/>
      <c r="E20" s="437"/>
      <c r="F20" s="437"/>
      <c r="G20" s="437"/>
      <c r="H20" s="437"/>
      <c r="I20" s="437"/>
      <c r="J20" s="438"/>
    </row>
    <row r="21" spans="2:19" ht="15.75" thickBot="1">
      <c r="S21" s="39"/>
    </row>
    <row r="22" spans="2:19">
      <c r="B22" s="421" t="s">
        <v>86</v>
      </c>
      <c r="C22" s="422"/>
      <c r="D22" s="422"/>
      <c r="E22" s="422"/>
      <c r="F22" s="422"/>
      <c r="G22" s="422"/>
      <c r="H22" s="422"/>
      <c r="I22" s="422"/>
      <c r="J22" s="423"/>
      <c r="S22" s="39"/>
    </row>
    <row r="23" spans="2:19">
      <c r="B23" s="424"/>
      <c r="C23" s="425"/>
      <c r="D23" s="425"/>
      <c r="E23" s="425"/>
      <c r="F23" s="425"/>
      <c r="G23" s="425"/>
      <c r="H23" s="425"/>
      <c r="I23" s="425"/>
      <c r="J23" s="426"/>
      <c r="S23" s="39"/>
    </row>
    <row r="24" spans="2:19">
      <c r="B24" s="424"/>
      <c r="C24" s="425"/>
      <c r="D24" s="425"/>
      <c r="E24" s="425"/>
      <c r="F24" s="425"/>
      <c r="G24" s="425"/>
      <c r="H24" s="425"/>
      <c r="I24" s="425"/>
      <c r="J24" s="426"/>
      <c r="S24" s="39"/>
    </row>
    <row r="25" spans="2:19">
      <c r="B25" s="424"/>
      <c r="C25" s="425"/>
      <c r="D25" s="425"/>
      <c r="E25" s="425"/>
      <c r="F25" s="425"/>
      <c r="G25" s="425"/>
      <c r="H25" s="425"/>
      <c r="I25" s="425"/>
      <c r="J25" s="426"/>
      <c r="S25" s="39"/>
    </row>
    <row r="26" spans="2:19">
      <c r="B26" s="424"/>
      <c r="C26" s="425"/>
      <c r="D26" s="425"/>
      <c r="E26" s="425"/>
      <c r="F26" s="425"/>
      <c r="G26" s="425"/>
      <c r="H26" s="425"/>
      <c r="I26" s="425"/>
      <c r="J26" s="426"/>
      <c r="S26" s="39"/>
    </row>
    <row r="27" spans="2:19">
      <c r="B27" s="424"/>
      <c r="C27" s="425"/>
      <c r="D27" s="425"/>
      <c r="E27" s="425"/>
      <c r="F27" s="425"/>
      <c r="G27" s="425"/>
      <c r="H27" s="425"/>
      <c r="I27" s="425"/>
      <c r="J27" s="426"/>
      <c r="S27" s="39"/>
    </row>
    <row r="28" spans="2:19">
      <c r="B28" s="424"/>
      <c r="C28" s="425"/>
      <c r="D28" s="425"/>
      <c r="E28" s="425"/>
      <c r="F28" s="425"/>
      <c r="G28" s="425"/>
      <c r="H28" s="425"/>
      <c r="I28" s="425"/>
      <c r="J28" s="426"/>
      <c r="S28" s="39"/>
    </row>
    <row r="29" spans="2:19">
      <c r="B29" s="427"/>
      <c r="C29" s="428"/>
      <c r="D29" s="428"/>
      <c r="E29" s="428"/>
      <c r="F29" s="428"/>
      <c r="G29" s="428"/>
      <c r="H29" s="428"/>
      <c r="I29" s="428"/>
      <c r="J29" s="429"/>
      <c r="S29" s="39"/>
    </row>
    <row r="30" spans="2:19">
      <c r="B30" s="427"/>
      <c r="C30" s="428"/>
      <c r="D30" s="428"/>
      <c r="E30" s="428"/>
      <c r="F30" s="428"/>
      <c r="G30" s="428"/>
      <c r="H30" s="428"/>
      <c r="I30" s="428"/>
      <c r="J30" s="429"/>
      <c r="S30" s="40"/>
    </row>
    <row r="31" spans="2:19">
      <c r="B31" s="427"/>
      <c r="C31" s="428"/>
      <c r="D31" s="428"/>
      <c r="E31" s="428"/>
      <c r="F31" s="428"/>
      <c r="G31" s="428"/>
      <c r="H31" s="428"/>
      <c r="I31" s="428"/>
      <c r="J31" s="429"/>
      <c r="S31" s="39"/>
    </row>
    <row r="32" spans="2:19" ht="15.75" thickBot="1">
      <c r="B32" s="430"/>
      <c r="C32" s="431"/>
      <c r="D32" s="431"/>
      <c r="E32" s="431"/>
      <c r="F32" s="431"/>
      <c r="G32" s="431"/>
      <c r="H32" s="431"/>
      <c r="I32" s="431"/>
      <c r="J32" s="432"/>
      <c r="S32" s="39"/>
    </row>
  </sheetData>
  <mergeCells count="3">
    <mergeCell ref="B16:H16"/>
    <mergeCell ref="B22:J32"/>
    <mergeCell ref="B19:J20"/>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3">
    <tabColor rgb="FFFFFF00"/>
  </sheetPr>
  <dimension ref="F5:K111"/>
  <sheetViews>
    <sheetView topLeftCell="A88" workbookViewId="0">
      <selection activeCell="C69" sqref="C69"/>
    </sheetView>
  </sheetViews>
  <sheetFormatPr defaultColWidth="9.140625" defaultRowHeight="15"/>
  <cols>
    <col min="1" max="16384" width="9.140625" style="38"/>
  </cols>
  <sheetData>
    <row r="5" spans="6:11" ht="15.75">
      <c r="F5" s="397" t="s">
        <v>74</v>
      </c>
      <c r="G5" s="397"/>
      <c r="H5" s="397"/>
      <c r="I5" s="397"/>
      <c r="J5" s="397"/>
      <c r="K5" s="397"/>
    </row>
    <row r="111" spans="7:7">
      <c r="G111" s="108"/>
    </row>
  </sheetData>
  <mergeCells count="1">
    <mergeCell ref="F5:K5"/>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2">
    <tabColor rgb="FFFF0000"/>
  </sheetPr>
  <dimension ref="A1:N57"/>
  <sheetViews>
    <sheetView topLeftCell="A13" zoomScale="70" zoomScaleNormal="70" workbookViewId="0">
      <selection activeCell="H21" sqref="H21"/>
    </sheetView>
  </sheetViews>
  <sheetFormatPr defaultRowHeight="15"/>
  <cols>
    <col min="2" max="2" width="11.28515625" style="71" customWidth="1"/>
    <col min="3" max="3" width="19.42578125" customWidth="1"/>
    <col min="4" max="4" width="15.85546875" customWidth="1"/>
    <col min="5" max="5" width="17.140625" customWidth="1"/>
    <col min="6" max="6" width="16.42578125" customWidth="1"/>
    <col min="7" max="7" width="15.7109375" customWidth="1"/>
    <col min="8" max="8" width="19.42578125" style="60" customWidth="1"/>
  </cols>
  <sheetData>
    <row r="1" spans="1:14">
      <c r="A1" s="1"/>
      <c r="B1" s="68"/>
      <c r="C1" s="1"/>
      <c r="D1" s="1"/>
      <c r="E1" s="1"/>
      <c r="F1" s="1"/>
      <c r="G1" s="1"/>
      <c r="H1" s="56"/>
      <c r="I1" s="1"/>
      <c r="J1" s="1"/>
      <c r="K1" s="1"/>
      <c r="L1" s="1"/>
      <c r="M1" s="1"/>
      <c r="N1" s="1"/>
    </row>
    <row r="2" spans="1:14">
      <c r="A2" s="1"/>
      <c r="B2" s="68"/>
      <c r="C2" s="1"/>
      <c r="D2" s="1"/>
      <c r="E2" s="1"/>
      <c r="F2" s="1"/>
      <c r="G2" s="1"/>
      <c r="H2" s="56"/>
      <c r="I2" s="1"/>
      <c r="J2" s="1"/>
      <c r="K2" s="1"/>
      <c r="L2" s="1"/>
      <c r="M2" s="1"/>
      <c r="N2" s="1"/>
    </row>
    <row r="3" spans="1:14">
      <c r="A3" s="1"/>
      <c r="B3" s="68"/>
      <c r="C3" s="1"/>
      <c r="D3" s="1"/>
      <c r="E3" s="1"/>
      <c r="F3" s="1"/>
      <c r="G3" s="1"/>
      <c r="H3" s="56"/>
      <c r="I3" s="1"/>
      <c r="J3" s="1"/>
      <c r="K3" s="1"/>
      <c r="L3" s="1"/>
      <c r="M3" s="1"/>
      <c r="N3" s="1"/>
    </row>
    <row r="4" spans="1:14">
      <c r="A4" s="1"/>
      <c r="B4" s="68"/>
      <c r="C4" s="1"/>
      <c r="D4" s="1"/>
      <c r="E4" s="1"/>
      <c r="F4" s="1"/>
      <c r="G4" s="1"/>
      <c r="H4" s="56"/>
      <c r="I4" s="1"/>
      <c r="J4" s="1"/>
      <c r="K4" s="1"/>
      <c r="L4" s="1"/>
      <c r="M4" s="1"/>
      <c r="N4" s="1"/>
    </row>
    <row r="5" spans="1:14">
      <c r="A5" s="2"/>
      <c r="B5" s="69"/>
      <c r="C5" s="2"/>
      <c r="D5" s="2"/>
      <c r="E5" s="2"/>
      <c r="F5" s="2"/>
      <c r="G5" s="2"/>
      <c r="H5" s="57"/>
      <c r="I5" s="2"/>
      <c r="J5" s="2"/>
      <c r="K5" s="2"/>
      <c r="L5" s="1"/>
      <c r="M5" s="2"/>
      <c r="N5" s="2"/>
    </row>
    <row r="6" spans="1:14">
      <c r="A6" s="2"/>
      <c r="B6" s="69"/>
      <c r="C6" s="2"/>
      <c r="D6" s="2"/>
      <c r="E6" s="2"/>
      <c r="F6" s="2"/>
      <c r="G6" s="2"/>
      <c r="H6" s="57"/>
      <c r="I6" s="2"/>
      <c r="J6" s="2"/>
      <c r="K6" s="2"/>
      <c r="L6" s="3"/>
      <c r="M6" s="3"/>
      <c r="N6" s="2"/>
    </row>
    <row r="7" spans="1:14">
      <c r="A7" s="2"/>
      <c r="B7" s="69"/>
      <c r="C7" s="2"/>
      <c r="D7" s="2"/>
      <c r="E7" s="2"/>
      <c r="F7" s="2"/>
      <c r="G7" s="2"/>
      <c r="H7" s="57"/>
      <c r="I7" s="2"/>
      <c r="J7" s="2"/>
      <c r="K7" s="2"/>
      <c r="L7" s="3"/>
      <c r="M7" s="3"/>
      <c r="N7" s="2"/>
    </row>
    <row r="8" spans="1:14">
      <c r="A8" s="2"/>
      <c r="B8" s="69"/>
      <c r="C8" s="398" t="s">
        <v>0</v>
      </c>
      <c r="D8" s="398"/>
      <c r="E8" s="398"/>
      <c r="F8" s="398"/>
      <c r="G8" s="398"/>
      <c r="H8" s="57"/>
      <c r="I8" s="2"/>
      <c r="J8" s="1"/>
      <c r="K8" s="2"/>
      <c r="L8" s="2"/>
      <c r="M8" s="2"/>
      <c r="N8" s="2"/>
    </row>
    <row r="9" spans="1:14" ht="24" customHeight="1">
      <c r="A9" s="2"/>
      <c r="B9" s="70" t="s">
        <v>6</v>
      </c>
      <c r="C9" s="5" t="s">
        <v>1</v>
      </c>
      <c r="D9" s="4" t="s">
        <v>2</v>
      </c>
      <c r="E9" s="4" t="s">
        <v>3</v>
      </c>
      <c r="F9" s="73" t="s">
        <v>4</v>
      </c>
      <c r="G9" s="5" t="s">
        <v>5</v>
      </c>
      <c r="H9" s="58" t="s">
        <v>6</v>
      </c>
      <c r="I9" s="2"/>
      <c r="J9" s="1"/>
      <c r="K9" s="2"/>
      <c r="L9" s="2"/>
      <c r="M9" s="2"/>
      <c r="N9" s="2"/>
    </row>
    <row r="10" spans="1:14" ht="24" customHeight="1">
      <c r="A10" s="2"/>
      <c r="B10" s="79" t="s">
        <v>7</v>
      </c>
      <c r="C10" s="77">
        <v>44816</v>
      </c>
      <c r="D10" s="72">
        <f>C10+1</f>
        <v>44817</v>
      </c>
      <c r="E10" s="78">
        <f>D10+1</f>
        <v>44818</v>
      </c>
      <c r="F10" s="74">
        <f>E10+1</f>
        <v>44819</v>
      </c>
      <c r="G10" s="75">
        <f>F10+1</f>
        <v>44820</v>
      </c>
      <c r="H10" s="59" t="str">
        <f t="shared" ref="H10:H15" si="0">TEXT(C10,"gg/aaa/yyyy")&amp;"-"&amp;TEXT(G10,"gg/aaa/yyyy")</f>
        <v>12/Eyl/2022-16/Eyl/2022</v>
      </c>
      <c r="I10" s="2"/>
      <c r="J10" s="1"/>
      <c r="K10" s="2"/>
      <c r="L10" s="2"/>
      <c r="M10" s="2"/>
      <c r="N10" s="2"/>
    </row>
    <row r="11" spans="1:14" ht="24" customHeight="1">
      <c r="A11" s="2"/>
      <c r="B11" s="79" t="s">
        <v>8</v>
      </c>
      <c r="C11" s="77">
        <v>44823</v>
      </c>
      <c r="D11" s="72">
        <f>C11+1</f>
        <v>44824</v>
      </c>
      <c r="E11" s="78">
        <f t="shared" ref="E11:G26" si="1">D11+1</f>
        <v>44825</v>
      </c>
      <c r="F11" s="74">
        <f t="shared" si="1"/>
        <v>44826</v>
      </c>
      <c r="G11" s="75">
        <f t="shared" si="1"/>
        <v>44827</v>
      </c>
      <c r="H11" s="59" t="str">
        <f t="shared" si="0"/>
        <v>19/Eyl/2022-23/Eyl/2022</v>
      </c>
      <c r="I11" s="2"/>
      <c r="J11" s="1"/>
      <c r="K11" s="2"/>
      <c r="L11" s="2"/>
      <c r="M11" s="2"/>
      <c r="N11" s="2"/>
    </row>
    <row r="12" spans="1:14" ht="24" customHeight="1">
      <c r="A12" s="2"/>
      <c r="B12" s="79" t="s">
        <v>9</v>
      </c>
      <c r="C12" s="77">
        <v>44830</v>
      </c>
      <c r="D12" s="72">
        <f>C12+1</f>
        <v>44831</v>
      </c>
      <c r="E12" s="78">
        <f t="shared" si="1"/>
        <v>44832</v>
      </c>
      <c r="F12" s="74">
        <f t="shared" si="1"/>
        <v>44833</v>
      </c>
      <c r="G12" s="75">
        <f t="shared" si="1"/>
        <v>44834</v>
      </c>
      <c r="H12" s="59" t="str">
        <f t="shared" si="0"/>
        <v>26/Eyl/2022-30/Eyl/2022</v>
      </c>
      <c r="I12" s="2"/>
      <c r="J12" s="1"/>
      <c r="K12" s="2"/>
      <c r="L12" s="2"/>
      <c r="M12" s="2"/>
      <c r="N12" s="2"/>
    </row>
    <row r="13" spans="1:14" ht="24" customHeight="1">
      <c r="A13" s="2"/>
      <c r="B13" s="79" t="s">
        <v>10</v>
      </c>
      <c r="C13" s="77">
        <v>44837</v>
      </c>
      <c r="D13" s="72">
        <f>C13+1</f>
        <v>44838</v>
      </c>
      <c r="E13" s="78">
        <f t="shared" si="1"/>
        <v>44839</v>
      </c>
      <c r="F13" s="74">
        <f t="shared" si="1"/>
        <v>44840</v>
      </c>
      <c r="G13" s="75">
        <f t="shared" si="1"/>
        <v>44841</v>
      </c>
      <c r="H13" s="59" t="str">
        <f t="shared" si="0"/>
        <v>03/Eki/2022-07/Eki/2022</v>
      </c>
      <c r="I13" s="2"/>
      <c r="J13" s="1"/>
      <c r="K13" s="2"/>
      <c r="L13" s="2"/>
      <c r="M13" s="2"/>
      <c r="N13" s="2"/>
    </row>
    <row r="14" spans="1:14" ht="24" customHeight="1">
      <c r="A14" s="2"/>
      <c r="B14" s="79" t="s">
        <v>11</v>
      </c>
      <c r="C14" s="77">
        <v>44844</v>
      </c>
      <c r="D14" s="72">
        <f>C14+1</f>
        <v>44845</v>
      </c>
      <c r="E14" s="78">
        <f t="shared" si="1"/>
        <v>44846</v>
      </c>
      <c r="F14" s="74">
        <f t="shared" si="1"/>
        <v>44847</v>
      </c>
      <c r="G14" s="75">
        <f t="shared" si="1"/>
        <v>44848</v>
      </c>
      <c r="H14" s="59" t="str">
        <f t="shared" si="0"/>
        <v>10/Eki/2022-14/Eki/2022</v>
      </c>
      <c r="I14" s="2"/>
      <c r="J14" s="1"/>
      <c r="K14" s="2"/>
      <c r="L14" s="2"/>
      <c r="M14" s="2"/>
      <c r="N14" s="2"/>
    </row>
    <row r="15" spans="1:14" ht="24" customHeight="1">
      <c r="A15" s="2"/>
      <c r="B15" s="79" t="s">
        <v>12</v>
      </c>
      <c r="C15" s="77">
        <v>44851</v>
      </c>
      <c r="D15" s="72">
        <f>C15+1</f>
        <v>44852</v>
      </c>
      <c r="E15" s="78">
        <f t="shared" si="1"/>
        <v>44853</v>
      </c>
      <c r="F15" s="74">
        <f t="shared" si="1"/>
        <v>44854</v>
      </c>
      <c r="G15" s="75">
        <f t="shared" si="1"/>
        <v>44855</v>
      </c>
      <c r="H15" s="59" t="str">
        <f t="shared" si="0"/>
        <v>17/Eki/2022-21/Eki/2022</v>
      </c>
      <c r="I15" s="2"/>
      <c r="J15" s="1"/>
      <c r="K15" s="2"/>
      <c r="L15" s="2"/>
      <c r="M15" s="2"/>
      <c r="N15" s="2"/>
    </row>
    <row r="16" spans="1:14" ht="24" customHeight="1">
      <c r="A16" s="2"/>
      <c r="B16" s="79" t="s">
        <v>13</v>
      </c>
      <c r="C16" s="77">
        <v>44858</v>
      </c>
      <c r="D16" s="72">
        <f t="shared" ref="D16:D26" si="2">C16+1</f>
        <v>44859</v>
      </c>
      <c r="E16" s="78">
        <f t="shared" si="1"/>
        <v>44860</v>
      </c>
      <c r="F16" s="74">
        <f t="shared" si="1"/>
        <v>44861</v>
      </c>
      <c r="G16" s="75">
        <f t="shared" si="1"/>
        <v>44862</v>
      </c>
      <c r="H16" s="59" t="str">
        <f t="shared" ref="H16:H46" si="3">TEXT(C16,"gg/aaa/yyyy")&amp;"-"&amp;TEXT(G16,"gg/aaa/yyyy")</f>
        <v>24/Eki/2022-28/Eki/2022</v>
      </c>
      <c r="I16" s="2"/>
      <c r="J16" s="1"/>
      <c r="K16" s="2"/>
      <c r="L16" s="2"/>
      <c r="M16" s="2"/>
      <c r="N16" s="2"/>
    </row>
    <row r="17" spans="1:14" ht="24" customHeight="1">
      <c r="A17" s="2"/>
      <c r="B17" s="79" t="s">
        <v>14</v>
      </c>
      <c r="C17" s="77">
        <v>44865</v>
      </c>
      <c r="D17" s="72">
        <f t="shared" si="2"/>
        <v>44866</v>
      </c>
      <c r="E17" s="78">
        <f t="shared" si="1"/>
        <v>44867</v>
      </c>
      <c r="F17" s="74">
        <f t="shared" si="1"/>
        <v>44868</v>
      </c>
      <c r="G17" s="75">
        <f t="shared" si="1"/>
        <v>44869</v>
      </c>
      <c r="H17" s="59" t="str">
        <f t="shared" si="3"/>
        <v>31/Eki/2022-04/Kas/2022</v>
      </c>
      <c r="I17" s="2"/>
      <c r="J17" s="1"/>
      <c r="K17" s="2"/>
      <c r="L17" s="2"/>
      <c r="M17" s="2"/>
      <c r="N17" s="2"/>
    </row>
    <row r="18" spans="1:14" ht="24" customHeight="1">
      <c r="A18" s="2"/>
      <c r="B18" s="79" t="s">
        <v>15</v>
      </c>
      <c r="C18" s="77">
        <v>44872</v>
      </c>
      <c r="D18" s="72">
        <f t="shared" si="2"/>
        <v>44873</v>
      </c>
      <c r="E18" s="78">
        <f t="shared" si="1"/>
        <v>44874</v>
      </c>
      <c r="F18" s="206">
        <f t="shared" si="1"/>
        <v>44875</v>
      </c>
      <c r="G18" s="75">
        <f t="shared" si="1"/>
        <v>44876</v>
      </c>
      <c r="H18" s="59" t="str">
        <f t="shared" si="3"/>
        <v>07/Kas/2022-11/Kas/2022</v>
      </c>
      <c r="I18" s="2"/>
      <c r="J18" s="1"/>
      <c r="K18" s="2"/>
      <c r="L18" s="2"/>
      <c r="M18" s="2"/>
      <c r="N18" s="2"/>
    </row>
    <row r="19" spans="1:14" ht="24" customHeight="1">
      <c r="A19" s="2"/>
      <c r="B19" s="70" t="s">
        <v>16</v>
      </c>
      <c r="C19" s="205">
        <v>44879</v>
      </c>
      <c r="D19" s="101">
        <f t="shared" si="2"/>
        <v>44880</v>
      </c>
      <c r="E19" s="101">
        <f t="shared" si="1"/>
        <v>44881</v>
      </c>
      <c r="F19" s="101">
        <f t="shared" si="1"/>
        <v>44882</v>
      </c>
      <c r="G19" s="101">
        <f t="shared" si="1"/>
        <v>44883</v>
      </c>
      <c r="H19" s="59" t="str">
        <f t="shared" si="3"/>
        <v>14/Kas/2022-18/Kas/2022</v>
      </c>
      <c r="I19" s="2"/>
      <c r="J19" s="1"/>
      <c r="K19" s="2"/>
      <c r="L19" s="2"/>
      <c r="M19" s="2"/>
      <c r="N19" s="2"/>
    </row>
    <row r="20" spans="1:14" ht="24" customHeight="1">
      <c r="A20" s="2"/>
      <c r="B20" s="213" t="s">
        <v>17</v>
      </c>
      <c r="C20" s="77">
        <v>44886</v>
      </c>
      <c r="D20" s="72">
        <f t="shared" si="2"/>
        <v>44887</v>
      </c>
      <c r="E20" s="78">
        <f t="shared" si="1"/>
        <v>44888</v>
      </c>
      <c r="F20" s="74">
        <f t="shared" si="1"/>
        <v>44889</v>
      </c>
      <c r="G20" s="75">
        <f t="shared" si="1"/>
        <v>44890</v>
      </c>
      <c r="H20" s="59" t="str">
        <f t="shared" si="3"/>
        <v>21/Kas/2022-25/Kas/2022</v>
      </c>
      <c r="I20" s="2"/>
      <c r="J20" s="1"/>
      <c r="K20" s="2"/>
      <c r="L20" s="2"/>
      <c r="M20" s="2"/>
      <c r="N20" s="2"/>
    </row>
    <row r="21" spans="1:14" ht="24" customHeight="1">
      <c r="A21" s="2"/>
      <c r="B21" s="79" t="s">
        <v>18</v>
      </c>
      <c r="C21" s="77">
        <v>44893</v>
      </c>
      <c r="D21" s="72">
        <f t="shared" si="2"/>
        <v>44894</v>
      </c>
      <c r="E21" s="78">
        <f t="shared" si="1"/>
        <v>44895</v>
      </c>
      <c r="F21" s="74">
        <f t="shared" si="1"/>
        <v>44896</v>
      </c>
      <c r="G21" s="75">
        <f t="shared" si="1"/>
        <v>44897</v>
      </c>
      <c r="H21" s="59" t="str">
        <f t="shared" si="3"/>
        <v>28/Kas/2022-02/Ara/2022</v>
      </c>
      <c r="I21" s="2"/>
      <c r="J21" s="1"/>
      <c r="K21" s="2"/>
      <c r="L21" s="2"/>
      <c r="M21" s="2"/>
      <c r="N21" s="2"/>
    </row>
    <row r="22" spans="1:14" ht="24" customHeight="1">
      <c r="A22" s="2"/>
      <c r="B22" s="79" t="s">
        <v>19</v>
      </c>
      <c r="C22" s="77">
        <v>44900</v>
      </c>
      <c r="D22" s="72">
        <f t="shared" si="2"/>
        <v>44901</v>
      </c>
      <c r="E22" s="78">
        <f t="shared" si="1"/>
        <v>44902</v>
      </c>
      <c r="F22" s="74">
        <f t="shared" si="1"/>
        <v>44903</v>
      </c>
      <c r="G22" s="75">
        <f t="shared" si="1"/>
        <v>44904</v>
      </c>
      <c r="H22" s="59" t="str">
        <f t="shared" si="3"/>
        <v>05/Ara/2022-09/Ara/2022</v>
      </c>
      <c r="I22" s="2"/>
      <c r="J22" s="1"/>
      <c r="K22" s="2"/>
      <c r="L22" s="2"/>
      <c r="M22" s="2"/>
      <c r="N22" s="2"/>
    </row>
    <row r="23" spans="1:14" ht="24" customHeight="1">
      <c r="A23" s="2"/>
      <c r="B23" s="79" t="s">
        <v>20</v>
      </c>
      <c r="C23" s="77">
        <v>44907</v>
      </c>
      <c r="D23" s="72">
        <f t="shared" si="2"/>
        <v>44908</v>
      </c>
      <c r="E23" s="78">
        <f t="shared" si="1"/>
        <v>44909</v>
      </c>
      <c r="F23" s="74">
        <f t="shared" si="1"/>
        <v>44910</v>
      </c>
      <c r="G23" s="75">
        <f t="shared" si="1"/>
        <v>44911</v>
      </c>
      <c r="H23" s="59" t="str">
        <f t="shared" si="3"/>
        <v>12/Ara/2022-16/Ara/2022</v>
      </c>
      <c r="I23" s="2"/>
      <c r="J23" s="1"/>
      <c r="K23" s="2"/>
      <c r="L23" s="2"/>
      <c r="M23" s="2"/>
      <c r="N23" s="2"/>
    </row>
    <row r="24" spans="1:14" ht="24" customHeight="1">
      <c r="A24" s="2"/>
      <c r="B24" s="79" t="s">
        <v>21</v>
      </c>
      <c r="C24" s="77">
        <v>44914</v>
      </c>
      <c r="D24" s="72">
        <f t="shared" si="2"/>
        <v>44915</v>
      </c>
      <c r="E24" s="78">
        <f t="shared" si="1"/>
        <v>44916</v>
      </c>
      <c r="F24" s="74">
        <f t="shared" si="1"/>
        <v>44917</v>
      </c>
      <c r="G24" s="75">
        <f t="shared" si="1"/>
        <v>44918</v>
      </c>
      <c r="H24" s="59" t="str">
        <f t="shared" si="3"/>
        <v>19/Ara/2022-23/Ara/2022</v>
      </c>
      <c r="I24" s="2"/>
      <c r="J24" s="1"/>
      <c r="K24" s="2"/>
      <c r="L24" s="2"/>
      <c r="M24" s="2"/>
      <c r="N24" s="2"/>
    </row>
    <row r="25" spans="1:14" ht="24" customHeight="1">
      <c r="A25" s="2"/>
      <c r="B25" s="79" t="s">
        <v>22</v>
      </c>
      <c r="C25" s="77">
        <v>44921</v>
      </c>
      <c r="D25" s="72">
        <f t="shared" si="2"/>
        <v>44922</v>
      </c>
      <c r="E25" s="78">
        <f t="shared" si="1"/>
        <v>44923</v>
      </c>
      <c r="F25" s="74">
        <f t="shared" si="1"/>
        <v>44924</v>
      </c>
      <c r="G25" s="101">
        <f t="shared" si="1"/>
        <v>44925</v>
      </c>
      <c r="H25" s="59" t="str">
        <f t="shared" si="3"/>
        <v>26/Ara/2022-30/Ara/2022</v>
      </c>
      <c r="I25" s="2"/>
      <c r="J25" s="1"/>
      <c r="K25" s="2"/>
      <c r="L25" s="2"/>
      <c r="M25" s="2"/>
      <c r="N25" s="2"/>
    </row>
    <row r="26" spans="1:14" ht="24" customHeight="1">
      <c r="A26" s="2"/>
      <c r="B26" s="79" t="s">
        <v>23</v>
      </c>
      <c r="C26" s="77">
        <v>44928</v>
      </c>
      <c r="D26" s="72">
        <f t="shared" si="2"/>
        <v>44929</v>
      </c>
      <c r="E26" s="78">
        <f t="shared" si="1"/>
        <v>44930</v>
      </c>
      <c r="F26" s="74">
        <f t="shared" si="1"/>
        <v>44931</v>
      </c>
      <c r="G26" s="75">
        <f t="shared" si="1"/>
        <v>44932</v>
      </c>
      <c r="H26" s="59" t="str">
        <f t="shared" si="3"/>
        <v>02/Oca/2023-06/Oca/2023</v>
      </c>
      <c r="I26" s="2"/>
      <c r="J26" s="1"/>
      <c r="K26" s="2"/>
      <c r="L26" s="2"/>
      <c r="M26" s="2"/>
      <c r="N26" s="2"/>
    </row>
    <row r="27" spans="1:14" ht="24" customHeight="1">
      <c r="A27" s="2"/>
      <c r="B27" s="79" t="s">
        <v>24</v>
      </c>
      <c r="C27" s="77">
        <v>44935</v>
      </c>
      <c r="D27" s="72">
        <f t="shared" ref="D27:G29" si="4">C27+1</f>
        <v>44936</v>
      </c>
      <c r="E27" s="78">
        <f t="shared" si="4"/>
        <v>44937</v>
      </c>
      <c r="F27" s="74">
        <f t="shared" si="4"/>
        <v>44938</v>
      </c>
      <c r="G27" s="75">
        <f t="shared" si="4"/>
        <v>44939</v>
      </c>
      <c r="H27" s="59" t="str">
        <f t="shared" ref="H27:H38" si="5">TEXT(C27,"gg/aaa/yyyy")&amp;"-"&amp;TEXT(G27,"gg/aaa/yyyy")</f>
        <v>09/Oca/2023-13/Oca/2023</v>
      </c>
      <c r="I27" s="2"/>
      <c r="J27" s="1"/>
      <c r="K27" s="2"/>
      <c r="L27" s="2"/>
      <c r="M27" s="2"/>
      <c r="N27" s="2"/>
    </row>
    <row r="28" spans="1:14" ht="24" customHeight="1">
      <c r="A28" s="2"/>
      <c r="B28" s="79" t="s">
        <v>25</v>
      </c>
      <c r="C28" s="77">
        <v>44942</v>
      </c>
      <c r="D28" s="72">
        <f t="shared" si="4"/>
        <v>44943</v>
      </c>
      <c r="E28" s="78">
        <f t="shared" si="4"/>
        <v>44944</v>
      </c>
      <c r="F28" s="74">
        <f t="shared" si="4"/>
        <v>44945</v>
      </c>
      <c r="G28" s="75">
        <f t="shared" si="4"/>
        <v>44946</v>
      </c>
      <c r="H28" s="59" t="str">
        <f t="shared" si="5"/>
        <v>16/Oca/2023-20/Oca/2023</v>
      </c>
      <c r="I28" s="2"/>
      <c r="J28" s="1"/>
      <c r="K28" s="2"/>
      <c r="L28" s="2"/>
      <c r="M28" s="2"/>
      <c r="N28" s="2"/>
    </row>
    <row r="29" spans="1:14" ht="24" customHeight="1">
      <c r="A29" s="2"/>
      <c r="B29" s="97" t="s">
        <v>26</v>
      </c>
      <c r="C29" s="76">
        <v>44963</v>
      </c>
      <c r="D29" s="72">
        <f t="shared" si="4"/>
        <v>44964</v>
      </c>
      <c r="E29" s="78">
        <f t="shared" si="4"/>
        <v>44965</v>
      </c>
      <c r="F29" s="74">
        <f t="shared" si="4"/>
        <v>44966</v>
      </c>
      <c r="G29" s="96">
        <f t="shared" si="4"/>
        <v>44967</v>
      </c>
      <c r="H29" s="59" t="str">
        <f t="shared" si="5"/>
        <v>06/Şub/2023-10/Şub/2023</v>
      </c>
      <c r="I29" s="2"/>
      <c r="J29" s="1"/>
      <c r="K29" s="2"/>
      <c r="L29" s="2"/>
      <c r="M29" s="2"/>
      <c r="N29" s="2"/>
    </row>
    <row r="30" spans="1:14" ht="24" customHeight="1">
      <c r="A30" s="2"/>
      <c r="B30" s="79" t="s">
        <v>27</v>
      </c>
      <c r="C30" s="77">
        <v>44970</v>
      </c>
      <c r="D30" s="72">
        <f t="shared" ref="D30:D38" si="6">C30+1</f>
        <v>44971</v>
      </c>
      <c r="E30" s="78">
        <f t="shared" ref="D30:G44" si="7">D30+1</f>
        <v>44972</v>
      </c>
      <c r="F30" s="74">
        <f t="shared" si="7"/>
        <v>44973</v>
      </c>
      <c r="G30" s="75">
        <f t="shared" si="7"/>
        <v>44974</v>
      </c>
      <c r="H30" s="59" t="str">
        <f t="shared" si="5"/>
        <v>13/Şub/2023-17/Şub/2023</v>
      </c>
      <c r="I30" s="2"/>
      <c r="J30" s="1"/>
      <c r="K30" s="2"/>
      <c r="L30" s="2"/>
      <c r="M30" s="2"/>
      <c r="N30" s="2"/>
    </row>
    <row r="31" spans="1:14" ht="24" customHeight="1">
      <c r="A31" s="2"/>
      <c r="B31" s="79" t="s">
        <v>28</v>
      </c>
      <c r="C31" s="77">
        <v>44977</v>
      </c>
      <c r="D31" s="72">
        <f t="shared" si="6"/>
        <v>44978</v>
      </c>
      <c r="E31" s="78">
        <f t="shared" si="7"/>
        <v>44979</v>
      </c>
      <c r="F31" s="74">
        <f t="shared" si="7"/>
        <v>44980</v>
      </c>
      <c r="G31" s="75">
        <f t="shared" si="7"/>
        <v>44981</v>
      </c>
      <c r="H31" s="59" t="str">
        <f t="shared" si="5"/>
        <v>20/Şub/2023-24/Şub/2023</v>
      </c>
      <c r="I31" s="2"/>
      <c r="J31" s="1"/>
      <c r="K31" s="2"/>
      <c r="L31" s="2"/>
      <c r="M31" s="2"/>
      <c r="N31" s="2"/>
    </row>
    <row r="32" spans="1:14" ht="24" customHeight="1">
      <c r="A32" s="2"/>
      <c r="B32" s="79" t="s">
        <v>29</v>
      </c>
      <c r="C32" s="77">
        <v>44984</v>
      </c>
      <c r="D32" s="72">
        <f t="shared" si="6"/>
        <v>44985</v>
      </c>
      <c r="E32" s="78">
        <f t="shared" si="7"/>
        <v>44986</v>
      </c>
      <c r="F32" s="74">
        <f t="shared" si="7"/>
        <v>44987</v>
      </c>
      <c r="G32" s="75">
        <f t="shared" si="7"/>
        <v>44988</v>
      </c>
      <c r="H32" s="59" t="str">
        <f t="shared" si="5"/>
        <v>27/Şub/2023-03/Mar/2023</v>
      </c>
      <c r="I32" s="2"/>
      <c r="J32" s="1"/>
      <c r="K32" s="2"/>
      <c r="L32" s="2"/>
      <c r="M32" s="2"/>
      <c r="N32" s="2"/>
    </row>
    <row r="33" spans="1:14" ht="24" customHeight="1">
      <c r="A33" s="2"/>
      <c r="B33" s="79" t="s">
        <v>30</v>
      </c>
      <c r="C33" s="77">
        <v>44991</v>
      </c>
      <c r="D33" s="72">
        <f t="shared" si="6"/>
        <v>44992</v>
      </c>
      <c r="E33" s="78">
        <f t="shared" si="7"/>
        <v>44993</v>
      </c>
      <c r="F33" s="74">
        <f t="shared" si="7"/>
        <v>44994</v>
      </c>
      <c r="G33" s="75">
        <f t="shared" si="7"/>
        <v>44995</v>
      </c>
      <c r="H33" s="59" t="str">
        <f t="shared" si="5"/>
        <v>06/Mar/2023-10/Mar/2023</v>
      </c>
      <c r="I33" s="2"/>
      <c r="J33" s="1"/>
      <c r="K33" s="2"/>
      <c r="L33" s="2"/>
      <c r="M33" s="2"/>
      <c r="N33" s="2"/>
    </row>
    <row r="34" spans="1:14" ht="24" customHeight="1">
      <c r="A34" s="2"/>
      <c r="B34" s="79" t="s">
        <v>31</v>
      </c>
      <c r="C34" s="77">
        <v>44998</v>
      </c>
      <c r="D34" s="72">
        <f t="shared" si="6"/>
        <v>44999</v>
      </c>
      <c r="E34" s="78">
        <f t="shared" si="7"/>
        <v>45000</v>
      </c>
      <c r="F34" s="74">
        <f t="shared" si="7"/>
        <v>45001</v>
      </c>
      <c r="G34" s="75">
        <f t="shared" si="7"/>
        <v>45002</v>
      </c>
      <c r="H34" s="59" t="str">
        <f t="shared" si="5"/>
        <v>13/Mar/2023-17/Mar/2023</v>
      </c>
      <c r="I34" s="2"/>
      <c r="J34" s="1"/>
      <c r="K34" s="2"/>
      <c r="L34" s="2"/>
      <c r="M34" s="2"/>
      <c r="N34" s="2"/>
    </row>
    <row r="35" spans="1:14" ht="24" customHeight="1">
      <c r="A35" s="2"/>
      <c r="B35" s="79" t="s">
        <v>32</v>
      </c>
      <c r="C35" s="77">
        <v>45005</v>
      </c>
      <c r="D35" s="72">
        <f t="shared" si="6"/>
        <v>45006</v>
      </c>
      <c r="E35" s="78">
        <f t="shared" si="7"/>
        <v>45007</v>
      </c>
      <c r="F35" s="74">
        <f t="shared" si="7"/>
        <v>45008</v>
      </c>
      <c r="G35" s="75">
        <f t="shared" si="7"/>
        <v>45009</v>
      </c>
      <c r="H35" s="59" t="str">
        <f t="shared" si="5"/>
        <v>20/Mar/2023-24/Mar/2023</v>
      </c>
      <c r="I35" s="2"/>
      <c r="J35" s="1"/>
      <c r="K35" s="2"/>
      <c r="L35" s="2"/>
      <c r="M35" s="2"/>
      <c r="N35" s="2"/>
    </row>
    <row r="36" spans="1:14" ht="24" customHeight="1">
      <c r="A36" s="2"/>
      <c r="B36" s="79" t="s">
        <v>33</v>
      </c>
      <c r="C36" s="77">
        <v>45012</v>
      </c>
      <c r="D36" s="72">
        <f t="shared" si="6"/>
        <v>45013</v>
      </c>
      <c r="E36" s="78">
        <f t="shared" si="7"/>
        <v>45014</v>
      </c>
      <c r="F36" s="74">
        <f t="shared" si="7"/>
        <v>45015</v>
      </c>
      <c r="G36" s="75">
        <f t="shared" si="7"/>
        <v>45016</v>
      </c>
      <c r="H36" s="59" t="str">
        <f t="shared" si="5"/>
        <v>27/Mar/2023-31/Mar/2023</v>
      </c>
      <c r="I36" s="2"/>
      <c r="J36" s="1"/>
      <c r="K36" s="2"/>
      <c r="L36" s="2"/>
      <c r="M36" s="2"/>
      <c r="N36" s="2"/>
    </row>
    <row r="37" spans="1:14" ht="24" customHeight="1">
      <c r="A37" s="2"/>
      <c r="B37" s="79" t="s">
        <v>34</v>
      </c>
      <c r="C37" s="77">
        <v>45019</v>
      </c>
      <c r="D37" s="72">
        <f t="shared" si="6"/>
        <v>45020</v>
      </c>
      <c r="E37" s="78">
        <f t="shared" si="7"/>
        <v>45021</v>
      </c>
      <c r="F37" s="74">
        <f t="shared" si="7"/>
        <v>45022</v>
      </c>
      <c r="G37" s="75">
        <f t="shared" si="7"/>
        <v>45023</v>
      </c>
      <c r="H37" s="59" t="str">
        <f t="shared" si="5"/>
        <v>03/Nis/2023-07/Nis/2023</v>
      </c>
      <c r="I37" s="2"/>
      <c r="J37" s="1"/>
      <c r="K37" s="2"/>
      <c r="L37" s="2"/>
      <c r="M37" s="2"/>
      <c r="N37" s="2"/>
    </row>
    <row r="38" spans="1:14" ht="24" customHeight="1">
      <c r="A38" s="2"/>
      <c r="B38" s="70" t="s">
        <v>35</v>
      </c>
      <c r="C38" s="77">
        <v>45026</v>
      </c>
      <c r="D38" s="72">
        <f t="shared" si="6"/>
        <v>45027</v>
      </c>
      <c r="E38" s="78">
        <f t="shared" si="7"/>
        <v>45028</v>
      </c>
      <c r="F38" s="74">
        <f t="shared" si="7"/>
        <v>45029</v>
      </c>
      <c r="G38" s="96">
        <f t="shared" si="7"/>
        <v>45030</v>
      </c>
      <c r="H38" s="59" t="str">
        <f t="shared" si="5"/>
        <v>10/Nis/2023-14/Nis/2023</v>
      </c>
      <c r="I38" s="2"/>
      <c r="J38" s="1"/>
      <c r="K38" s="2"/>
      <c r="L38" s="2"/>
      <c r="M38" s="2"/>
      <c r="N38" s="2"/>
    </row>
    <row r="39" spans="1:14" ht="24" customHeight="1">
      <c r="A39" s="2"/>
      <c r="B39" s="79" t="s">
        <v>36</v>
      </c>
      <c r="C39" s="77">
        <v>45040</v>
      </c>
      <c r="D39" s="72">
        <f t="shared" si="7"/>
        <v>45041</v>
      </c>
      <c r="E39" s="78">
        <f t="shared" si="7"/>
        <v>45042</v>
      </c>
      <c r="F39" s="74">
        <f t="shared" si="7"/>
        <v>45043</v>
      </c>
      <c r="G39" s="75">
        <f t="shared" si="7"/>
        <v>45044</v>
      </c>
      <c r="H39" s="59" t="str">
        <f t="shared" si="3"/>
        <v>24/Nis/2023-28/Nis/2023</v>
      </c>
      <c r="I39" s="2"/>
      <c r="J39" s="1"/>
      <c r="K39" s="2"/>
      <c r="L39" s="2"/>
      <c r="M39" s="2"/>
      <c r="N39" s="2"/>
    </row>
    <row r="40" spans="1:14" ht="24" customHeight="1">
      <c r="A40" s="2"/>
      <c r="B40" s="79" t="s">
        <v>37</v>
      </c>
      <c r="C40" s="98">
        <v>45047</v>
      </c>
      <c r="D40" s="99">
        <f t="shared" si="7"/>
        <v>45048</v>
      </c>
      <c r="E40" s="99">
        <f t="shared" si="7"/>
        <v>45049</v>
      </c>
      <c r="F40" s="74">
        <f t="shared" si="7"/>
        <v>45050</v>
      </c>
      <c r="G40" s="75">
        <f t="shared" si="7"/>
        <v>45051</v>
      </c>
      <c r="H40" s="59" t="str">
        <f t="shared" si="3"/>
        <v>01/May/2023-05/May/2023</v>
      </c>
      <c r="I40" s="2"/>
      <c r="J40" s="1"/>
      <c r="K40" s="2"/>
      <c r="L40" s="2"/>
      <c r="M40" s="2"/>
      <c r="N40" s="2"/>
    </row>
    <row r="41" spans="1:14" ht="24" customHeight="1">
      <c r="A41" s="2"/>
      <c r="B41" s="79" t="s">
        <v>38</v>
      </c>
      <c r="C41" s="77">
        <v>45054</v>
      </c>
      <c r="D41" s="72">
        <f t="shared" si="7"/>
        <v>45055</v>
      </c>
      <c r="E41" s="78">
        <f t="shared" si="7"/>
        <v>45056</v>
      </c>
      <c r="F41" s="74">
        <f t="shared" si="7"/>
        <v>45057</v>
      </c>
      <c r="G41" s="75">
        <f t="shared" si="7"/>
        <v>45058</v>
      </c>
      <c r="H41" s="59" t="str">
        <f t="shared" si="3"/>
        <v>08/May/2023-12/May/2023</v>
      </c>
      <c r="I41" s="2"/>
      <c r="J41" s="1"/>
      <c r="K41" s="2"/>
      <c r="L41" s="2"/>
      <c r="M41" s="2"/>
      <c r="N41" s="2"/>
    </row>
    <row r="42" spans="1:14" ht="24" customHeight="1">
      <c r="A42" s="2"/>
      <c r="B42" s="79" t="s">
        <v>39</v>
      </c>
      <c r="C42" s="77">
        <v>45061</v>
      </c>
      <c r="D42" s="72">
        <f t="shared" si="7"/>
        <v>45062</v>
      </c>
      <c r="E42" s="78">
        <f t="shared" si="7"/>
        <v>45063</v>
      </c>
      <c r="F42" s="74">
        <f t="shared" si="7"/>
        <v>45064</v>
      </c>
      <c r="G42" s="206">
        <f t="shared" si="7"/>
        <v>45065</v>
      </c>
      <c r="H42" s="59" t="str">
        <f t="shared" si="3"/>
        <v>15/May/2023-19/May/2023</v>
      </c>
      <c r="I42" s="2"/>
      <c r="J42" s="1"/>
      <c r="K42" s="2"/>
      <c r="L42" s="2"/>
      <c r="M42" s="2"/>
      <c r="N42" s="2"/>
    </row>
    <row r="43" spans="1:14" ht="24" customHeight="1">
      <c r="A43" s="2"/>
      <c r="B43" s="79" t="s">
        <v>40</v>
      </c>
      <c r="C43" s="77">
        <v>45068</v>
      </c>
      <c r="D43" s="72">
        <f t="shared" si="7"/>
        <v>45069</v>
      </c>
      <c r="E43" s="78">
        <f t="shared" si="7"/>
        <v>45070</v>
      </c>
      <c r="F43" s="74">
        <f t="shared" si="7"/>
        <v>45071</v>
      </c>
      <c r="G43" s="75">
        <f t="shared" si="7"/>
        <v>45072</v>
      </c>
      <c r="H43" s="59" t="str">
        <f t="shared" si="3"/>
        <v>22/May/2023-26/May/2023</v>
      </c>
      <c r="I43" s="2"/>
      <c r="J43" s="1"/>
      <c r="K43" s="2"/>
      <c r="L43" s="2"/>
      <c r="M43" s="2"/>
      <c r="N43" s="2"/>
    </row>
    <row r="44" spans="1:14" ht="24" customHeight="1">
      <c r="A44" s="2"/>
      <c r="B44" s="79" t="s">
        <v>41</v>
      </c>
      <c r="C44" s="77">
        <v>45075</v>
      </c>
      <c r="D44" s="72">
        <f t="shared" si="7"/>
        <v>45076</v>
      </c>
      <c r="E44" s="78">
        <f t="shared" si="7"/>
        <v>45077</v>
      </c>
      <c r="F44" s="74">
        <f t="shared" si="7"/>
        <v>45078</v>
      </c>
      <c r="G44" s="75">
        <f t="shared" si="7"/>
        <v>45079</v>
      </c>
      <c r="H44" s="59" t="str">
        <f t="shared" si="3"/>
        <v>29/May/2023-02/Haz/2023</v>
      </c>
      <c r="I44" s="2"/>
      <c r="J44" s="1"/>
      <c r="K44" s="2"/>
      <c r="L44" s="2"/>
      <c r="M44" s="2"/>
      <c r="N44" s="2"/>
    </row>
    <row r="45" spans="1:14" ht="24" customHeight="1">
      <c r="A45" s="2"/>
      <c r="B45" s="79" t="s">
        <v>42</v>
      </c>
      <c r="C45" s="77">
        <v>45082</v>
      </c>
      <c r="D45" s="72">
        <f t="shared" ref="D45:G45" si="8">C45+1</f>
        <v>45083</v>
      </c>
      <c r="E45" s="78">
        <f t="shared" si="8"/>
        <v>45084</v>
      </c>
      <c r="F45" s="74">
        <f t="shared" si="8"/>
        <v>45085</v>
      </c>
      <c r="G45" s="75">
        <f t="shared" si="8"/>
        <v>45086</v>
      </c>
      <c r="H45" s="59" t="str">
        <f t="shared" si="3"/>
        <v>05/Haz/2023-09/Haz/2023</v>
      </c>
      <c r="I45" s="2"/>
      <c r="J45" s="1"/>
      <c r="K45" s="2"/>
      <c r="L45" s="2"/>
      <c r="M45" s="2"/>
      <c r="N45" s="2"/>
    </row>
    <row r="46" spans="1:14" ht="24" customHeight="1">
      <c r="A46" s="2"/>
      <c r="B46" s="79" t="s">
        <v>43</v>
      </c>
      <c r="C46" s="77">
        <v>45089</v>
      </c>
      <c r="D46" s="72">
        <v>45090</v>
      </c>
      <c r="E46" s="102">
        <v>45091</v>
      </c>
      <c r="F46" s="74">
        <v>45092</v>
      </c>
      <c r="G46" s="100">
        <v>45093</v>
      </c>
      <c r="H46" s="59" t="str">
        <f t="shared" si="3"/>
        <v>12/Haz/2023-16/Haz/2023</v>
      </c>
      <c r="I46" s="2"/>
      <c r="J46" s="1"/>
      <c r="K46" s="2"/>
      <c r="L46" s="2"/>
      <c r="M46" s="2"/>
      <c r="N46" s="2"/>
    </row>
    <row r="47" spans="1:14" ht="24" customHeight="1">
      <c r="A47" s="2"/>
      <c r="B47" s="79" t="s">
        <v>53</v>
      </c>
      <c r="C47" s="77"/>
      <c r="D47" s="72"/>
      <c r="E47" s="78"/>
      <c r="F47" s="74"/>
      <c r="G47" s="75"/>
      <c r="H47" s="59"/>
      <c r="I47" s="2"/>
      <c r="J47" s="1"/>
      <c r="K47" s="2"/>
      <c r="L47" s="2"/>
      <c r="M47" s="2"/>
      <c r="N47" s="2"/>
    </row>
    <row r="48" spans="1:14" ht="24" customHeight="1">
      <c r="A48" s="2"/>
      <c r="B48" s="79" t="s">
        <v>54</v>
      </c>
      <c r="C48" s="77"/>
      <c r="D48" s="72"/>
      <c r="E48" s="78"/>
      <c r="F48" s="74"/>
      <c r="G48" s="75"/>
      <c r="H48" s="59"/>
      <c r="I48" s="2"/>
      <c r="J48" s="1"/>
      <c r="K48" s="2"/>
      <c r="L48" s="2"/>
      <c r="M48" s="2"/>
      <c r="N48" s="2"/>
    </row>
    <row r="49" spans="1:14" ht="24" customHeight="1">
      <c r="A49" s="2"/>
      <c r="B49" s="79" t="s">
        <v>55</v>
      </c>
      <c r="C49" s="77"/>
      <c r="D49" s="72"/>
      <c r="E49" s="78"/>
      <c r="F49" s="74"/>
      <c r="G49" s="75"/>
      <c r="H49" s="59"/>
      <c r="I49" s="2"/>
      <c r="J49" s="1"/>
      <c r="K49" s="2"/>
      <c r="L49" s="2"/>
      <c r="M49" s="2"/>
      <c r="N49" s="2"/>
    </row>
    <row r="50" spans="1:14">
      <c r="A50" s="2"/>
      <c r="B50" s="69"/>
      <c r="C50" s="2"/>
      <c r="D50" s="2"/>
      <c r="E50" s="2"/>
      <c r="F50" s="2"/>
      <c r="G50" s="2"/>
      <c r="H50" s="57"/>
      <c r="I50" s="2"/>
      <c r="J50" s="1"/>
      <c r="K50" s="2"/>
      <c r="L50" s="2"/>
      <c r="M50" s="2"/>
      <c r="N50" s="2"/>
    </row>
    <row r="51" spans="1:14">
      <c r="A51" s="2"/>
      <c r="B51" s="69"/>
      <c r="C51" s="2"/>
      <c r="D51" s="2"/>
      <c r="E51" s="2"/>
      <c r="F51" s="2"/>
      <c r="G51" s="2"/>
      <c r="H51" s="57"/>
      <c r="I51" s="2"/>
      <c r="J51" s="1"/>
      <c r="K51" s="2"/>
      <c r="L51" s="2"/>
      <c r="M51" s="2"/>
      <c r="N51" s="2"/>
    </row>
    <row r="52" spans="1:14">
      <c r="A52" s="2"/>
      <c r="B52" s="69"/>
      <c r="C52" s="2"/>
      <c r="D52" s="2"/>
      <c r="E52" s="2"/>
      <c r="F52" s="2"/>
      <c r="G52" s="2"/>
      <c r="H52" s="57"/>
      <c r="I52" s="2"/>
      <c r="J52" s="1"/>
      <c r="K52" s="2"/>
      <c r="L52" s="2"/>
      <c r="M52" s="2"/>
      <c r="N52" s="2"/>
    </row>
    <row r="53" spans="1:14">
      <c r="A53" s="2"/>
      <c r="B53" s="69"/>
      <c r="C53" s="2"/>
      <c r="D53" s="2"/>
      <c r="E53" s="2"/>
      <c r="F53" s="2"/>
      <c r="G53" s="2"/>
      <c r="H53" s="57"/>
      <c r="I53" s="2"/>
      <c r="J53" s="1"/>
      <c r="K53" s="2"/>
      <c r="L53" s="2"/>
      <c r="M53" s="2"/>
      <c r="N53" s="2"/>
    </row>
    <row r="54" spans="1:14">
      <c r="A54" s="2"/>
      <c r="B54" s="69"/>
      <c r="C54" s="2"/>
      <c r="D54" s="2"/>
      <c r="E54" s="2"/>
      <c r="F54" s="2"/>
      <c r="G54" s="2"/>
      <c r="H54" s="57"/>
      <c r="I54" s="2"/>
      <c r="J54" s="1"/>
      <c r="K54" s="2"/>
      <c r="L54" s="2"/>
      <c r="M54" s="2"/>
      <c r="N54" s="2"/>
    </row>
    <row r="55" spans="1:14">
      <c r="A55" s="2"/>
      <c r="B55" s="69"/>
      <c r="C55" s="2"/>
      <c r="D55" s="2"/>
      <c r="E55" s="2"/>
      <c r="F55" s="2"/>
      <c r="G55" s="2"/>
      <c r="H55" s="57"/>
      <c r="I55" s="2"/>
      <c r="J55" s="1"/>
      <c r="K55" s="2"/>
      <c r="L55" s="2"/>
      <c r="M55" s="2"/>
      <c r="N55" s="2"/>
    </row>
    <row r="56" spans="1:14">
      <c r="A56" s="2"/>
      <c r="B56" s="69"/>
      <c r="C56" s="2"/>
      <c r="D56" s="2"/>
      <c r="E56" s="2"/>
      <c r="F56" s="2"/>
      <c r="G56" s="2"/>
      <c r="H56" s="57"/>
      <c r="I56" s="2"/>
      <c r="J56" s="1"/>
      <c r="K56" s="2"/>
      <c r="L56" s="2"/>
      <c r="M56" s="2"/>
      <c r="N56" s="2"/>
    </row>
    <row r="57" spans="1:14">
      <c r="A57" s="2"/>
      <c r="B57" s="69"/>
      <c r="C57" s="2"/>
      <c r="D57" s="2"/>
      <c r="E57" s="2"/>
      <c r="F57" s="2"/>
      <c r="G57" s="2"/>
      <c r="H57" s="57"/>
      <c r="I57" s="2"/>
      <c r="J57" s="1"/>
      <c r="K57" s="2"/>
      <c r="L57" s="2"/>
      <c r="M57" s="2"/>
      <c r="N57" s="2"/>
    </row>
  </sheetData>
  <mergeCells count="1">
    <mergeCell ref="C8:G8"/>
  </mergeCells>
  <phoneticPr fontId="38" type="noConversion"/>
  <pageMargins left="0.7" right="0.7" top="0.75" bottom="0.75" header="0.3" footer="0.3"/>
  <pageSetup paperSize="9" orientation="portrait" horizontalDpi="0"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3">
    <tabColor rgb="FF0070C0"/>
  </sheetPr>
  <dimension ref="A1:AS97"/>
  <sheetViews>
    <sheetView topLeftCell="A15" zoomScale="90" zoomScaleNormal="90" workbookViewId="0">
      <selection activeCell="C20" sqref="C20"/>
    </sheetView>
  </sheetViews>
  <sheetFormatPr defaultRowHeight="15"/>
  <cols>
    <col min="1" max="1" width="9.140625" style="85"/>
    <col min="2" max="27" width="15.7109375" customWidth="1"/>
    <col min="28" max="28" width="22.7109375" customWidth="1"/>
    <col min="29" max="39" width="15.7109375" customWidth="1"/>
    <col min="40" max="40" width="15.42578125" customWidth="1"/>
    <col min="41" max="41" width="19.140625" style="83" bestFit="1" customWidth="1"/>
    <col min="42" max="42" width="15.85546875" style="83" customWidth="1"/>
  </cols>
  <sheetData>
    <row r="1" spans="1:45">
      <c r="B1" s="9"/>
      <c r="C1" s="1"/>
      <c r="D1" s="1"/>
      <c r="E1" s="1"/>
      <c r="F1" s="1"/>
      <c r="G1" s="1"/>
      <c r="H1" s="9"/>
      <c r="I1" s="1"/>
      <c r="J1" s="1"/>
      <c r="K1" s="1"/>
      <c r="L1" s="9"/>
      <c r="M1" s="1"/>
      <c r="N1" s="1"/>
      <c r="O1" s="1"/>
      <c r="P1" s="9"/>
      <c r="Q1" s="1"/>
      <c r="R1" s="1"/>
      <c r="S1" s="1"/>
      <c r="T1" s="1"/>
      <c r="U1" s="1"/>
      <c r="V1" s="1"/>
      <c r="W1" s="1"/>
      <c r="X1" s="1"/>
      <c r="Y1" s="9"/>
      <c r="Z1" s="1"/>
      <c r="AA1" s="9"/>
      <c r="AB1" s="1"/>
      <c r="AC1" s="9"/>
      <c r="AD1" s="1"/>
      <c r="AE1" s="1"/>
      <c r="AF1" s="9"/>
      <c r="AG1" s="1"/>
      <c r="AH1" s="1"/>
      <c r="AI1" s="1"/>
      <c r="AJ1" s="1"/>
      <c r="AK1" s="1"/>
      <c r="AL1" s="1"/>
      <c r="AM1" s="1"/>
      <c r="AN1" s="1"/>
      <c r="AO1" s="81"/>
      <c r="AP1" s="81"/>
      <c r="AQ1" s="1"/>
      <c r="AR1" s="1"/>
      <c r="AS1" s="1"/>
    </row>
    <row r="2" spans="1:45">
      <c r="B2" s="9"/>
      <c r="C2" s="1"/>
      <c r="D2" s="1"/>
      <c r="E2" s="1"/>
      <c r="F2" s="1"/>
      <c r="G2" s="1"/>
      <c r="H2" s="9"/>
      <c r="I2" s="1"/>
      <c r="J2" s="1"/>
      <c r="K2" s="1"/>
      <c r="L2" s="9"/>
      <c r="M2" s="1"/>
      <c r="N2" s="1"/>
      <c r="O2" s="1"/>
      <c r="P2" s="9"/>
      <c r="Q2" s="1"/>
      <c r="R2" s="1"/>
      <c r="S2" s="1"/>
      <c r="T2" s="1"/>
      <c r="U2" s="1"/>
      <c r="V2" s="1"/>
      <c r="W2" s="1"/>
      <c r="X2" s="1"/>
      <c r="Y2" s="9"/>
      <c r="Z2" s="1"/>
      <c r="AA2" s="9"/>
      <c r="AB2" s="1"/>
      <c r="AC2" s="9"/>
      <c r="AD2" s="1"/>
      <c r="AE2" s="1"/>
      <c r="AF2" s="9"/>
      <c r="AG2" s="1"/>
      <c r="AH2" s="1"/>
      <c r="AI2" s="1"/>
      <c r="AJ2" s="1"/>
      <c r="AK2" s="1"/>
      <c r="AL2" s="1"/>
      <c r="AM2" s="1"/>
      <c r="AN2" s="1"/>
      <c r="AO2" s="81"/>
      <c r="AP2" s="81"/>
      <c r="AQ2" s="1"/>
      <c r="AR2" s="1"/>
      <c r="AS2" s="1"/>
    </row>
    <row r="3" spans="1:45">
      <c r="B3" s="9"/>
      <c r="C3" s="1"/>
      <c r="D3" s="1"/>
      <c r="E3" s="1"/>
      <c r="F3" s="1"/>
      <c r="G3" s="1"/>
      <c r="H3" s="9"/>
      <c r="I3" s="1"/>
      <c r="J3" s="1"/>
      <c r="K3" s="1"/>
      <c r="L3" s="9"/>
      <c r="M3" s="1"/>
      <c r="N3" s="1"/>
      <c r="O3" s="1"/>
      <c r="P3" s="9"/>
      <c r="Q3" s="1"/>
      <c r="R3" s="1"/>
      <c r="S3" s="1"/>
      <c r="T3" s="1"/>
      <c r="U3" s="1"/>
      <c r="V3" s="1"/>
      <c r="W3" s="1"/>
      <c r="X3" s="1"/>
      <c r="Y3" s="9"/>
      <c r="Z3" s="1"/>
      <c r="AA3" s="9"/>
      <c r="AB3" s="1"/>
      <c r="AC3" s="9"/>
      <c r="AD3" s="1"/>
      <c r="AE3" s="1"/>
      <c r="AF3" s="9"/>
      <c r="AG3" s="1"/>
      <c r="AH3" s="1"/>
      <c r="AI3" s="1"/>
      <c r="AJ3" s="1"/>
      <c r="AK3" s="1"/>
      <c r="AL3" s="1"/>
      <c r="AM3" s="1"/>
      <c r="AN3" s="1"/>
      <c r="AO3" s="81"/>
      <c r="AP3" s="81"/>
      <c r="AQ3" s="1"/>
      <c r="AR3" s="1"/>
      <c r="AS3" s="1"/>
    </row>
    <row r="4" spans="1:45">
      <c r="B4" s="9"/>
      <c r="C4" s="1"/>
      <c r="D4" s="1"/>
      <c r="E4" s="1"/>
      <c r="F4" s="1"/>
      <c r="G4" s="1"/>
      <c r="H4" s="9"/>
      <c r="I4" s="1"/>
      <c r="J4" s="1"/>
      <c r="K4" s="1"/>
      <c r="L4" s="9"/>
      <c r="M4" s="1"/>
      <c r="N4" s="1"/>
      <c r="O4" s="1"/>
      <c r="P4" s="9"/>
      <c r="Q4" s="1"/>
      <c r="R4" s="1"/>
      <c r="S4" s="1"/>
      <c r="T4" s="1"/>
      <c r="U4" s="1"/>
      <c r="V4" s="1"/>
      <c r="W4" s="1"/>
      <c r="X4" s="1"/>
      <c r="Y4" s="9"/>
      <c r="Z4" s="1"/>
      <c r="AA4" s="9"/>
      <c r="AB4" s="1"/>
      <c r="AC4" s="9"/>
      <c r="AD4" s="1"/>
      <c r="AE4" s="1"/>
      <c r="AF4" s="9"/>
      <c r="AG4" s="1"/>
      <c r="AH4" s="1"/>
      <c r="AI4" s="1"/>
      <c r="AJ4" s="1"/>
      <c r="AK4" s="1"/>
      <c r="AL4" s="1"/>
      <c r="AM4" s="1"/>
      <c r="AN4" s="1"/>
      <c r="AO4" s="81"/>
      <c r="AP4" s="81"/>
      <c r="AQ4" s="1"/>
      <c r="AR4" s="1"/>
      <c r="AS4" s="1"/>
    </row>
    <row r="5" spans="1:45">
      <c r="B5" s="9"/>
      <c r="C5" s="1"/>
      <c r="D5" s="1"/>
      <c r="E5" s="1"/>
      <c r="F5" s="1"/>
      <c r="G5" s="1"/>
      <c r="H5" s="9"/>
      <c r="I5" s="1"/>
      <c r="J5" s="1"/>
      <c r="K5" s="1"/>
      <c r="L5" s="9"/>
      <c r="M5" s="1"/>
      <c r="N5" s="1"/>
      <c r="O5" s="1"/>
      <c r="P5" s="9"/>
      <c r="Q5" s="1"/>
      <c r="R5" s="1"/>
      <c r="S5" s="1"/>
      <c r="T5" s="1"/>
      <c r="U5" s="1"/>
      <c r="V5" s="1"/>
      <c r="W5" s="1"/>
      <c r="X5" s="1"/>
      <c r="Y5" s="9"/>
      <c r="Z5" s="1"/>
      <c r="AA5" s="9"/>
      <c r="AB5" s="1"/>
      <c r="AC5" s="9"/>
      <c r="AD5" s="1"/>
      <c r="AE5" s="1"/>
      <c r="AF5" s="9"/>
      <c r="AG5" s="1"/>
      <c r="AH5" s="1"/>
      <c r="AI5" s="1"/>
      <c r="AJ5" s="1"/>
      <c r="AK5" s="1"/>
      <c r="AL5" s="1"/>
      <c r="AM5" s="1"/>
      <c r="AN5" s="1"/>
      <c r="AO5" s="81"/>
      <c r="AP5" s="81"/>
      <c r="AQ5" s="1"/>
      <c r="AR5" s="1"/>
      <c r="AS5" s="1"/>
    </row>
    <row r="6" spans="1:45">
      <c r="B6" s="9"/>
      <c r="C6" s="1"/>
      <c r="D6" s="1"/>
      <c r="E6" s="1"/>
      <c r="F6" s="1"/>
      <c r="G6" s="1"/>
      <c r="H6" s="9"/>
      <c r="I6" s="1"/>
      <c r="J6" s="1"/>
      <c r="K6" s="1"/>
      <c r="L6" s="9"/>
      <c r="M6" s="1"/>
      <c r="N6" s="1"/>
      <c r="O6" s="1"/>
      <c r="P6" s="9"/>
      <c r="Q6" s="1"/>
      <c r="R6" s="1"/>
      <c r="S6" s="1"/>
      <c r="T6" s="1"/>
      <c r="U6" s="1"/>
      <c r="V6" s="1"/>
      <c r="W6" s="1"/>
      <c r="X6" s="1"/>
      <c r="Y6" s="9"/>
      <c r="Z6" s="1"/>
      <c r="AA6" s="9"/>
      <c r="AB6" s="1"/>
      <c r="AC6" s="9"/>
      <c r="AD6" s="1"/>
      <c r="AE6" s="1"/>
      <c r="AF6" s="9"/>
      <c r="AG6" s="1"/>
      <c r="AH6" s="1"/>
      <c r="AI6" s="1"/>
      <c r="AJ6" s="1"/>
      <c r="AK6" s="1"/>
      <c r="AL6" s="1"/>
      <c r="AM6" s="1"/>
      <c r="AN6" s="1"/>
      <c r="AO6" s="81"/>
      <c r="AP6" s="81"/>
      <c r="AQ6" s="1"/>
      <c r="AR6" s="1"/>
      <c r="AS6" s="1"/>
    </row>
    <row r="7" spans="1:45">
      <c r="B7" s="9"/>
      <c r="C7" s="1"/>
      <c r="D7" s="1"/>
      <c r="E7" s="1"/>
      <c r="F7" s="1"/>
      <c r="G7" s="1"/>
      <c r="H7" s="9"/>
      <c r="I7" s="1"/>
      <c r="J7" s="1"/>
      <c r="K7" s="1"/>
      <c r="L7" s="9"/>
      <c r="M7" s="1"/>
      <c r="N7" s="1"/>
      <c r="O7" s="1"/>
      <c r="P7" s="9"/>
      <c r="Q7" s="1"/>
      <c r="R7" s="1"/>
      <c r="S7" s="1"/>
      <c r="T7" s="1"/>
      <c r="U7" s="1"/>
      <c r="V7" s="1"/>
      <c r="W7" s="1"/>
      <c r="X7" s="1"/>
      <c r="Y7" s="9"/>
      <c r="Z7" s="1"/>
      <c r="AA7" s="9"/>
      <c r="AB7" s="1"/>
      <c r="AC7" s="9"/>
      <c r="AD7" s="1"/>
      <c r="AE7" s="1"/>
      <c r="AF7" s="9"/>
      <c r="AG7" s="1"/>
      <c r="AH7" s="1"/>
      <c r="AI7" s="1"/>
      <c r="AJ7" s="1"/>
      <c r="AK7" s="1"/>
      <c r="AL7" s="1"/>
      <c r="AM7" s="1"/>
      <c r="AN7" s="1"/>
      <c r="AO7" s="81"/>
      <c r="AP7" s="81"/>
      <c r="AQ7" s="1"/>
      <c r="AR7" s="1"/>
      <c r="AS7" s="1"/>
    </row>
    <row r="8" spans="1:45" ht="18">
      <c r="B8" s="9"/>
      <c r="C8" s="404" t="s">
        <v>68</v>
      </c>
      <c r="D8" s="404"/>
      <c r="E8" s="404"/>
      <c r="F8" s="404"/>
      <c r="G8" s="143"/>
      <c r="H8" s="9"/>
      <c r="I8" s="399" t="s">
        <v>69</v>
      </c>
      <c r="J8" s="400"/>
      <c r="K8" s="401"/>
      <c r="L8" s="9"/>
      <c r="M8" s="399" t="s">
        <v>114</v>
      </c>
      <c r="N8" s="400"/>
      <c r="O8" s="401"/>
      <c r="P8" s="9"/>
      <c r="Q8" s="405" t="s">
        <v>70</v>
      </c>
      <c r="R8" s="405"/>
      <c r="S8" s="405"/>
      <c r="T8" s="405"/>
      <c r="U8" s="405"/>
      <c r="V8" s="405"/>
      <c r="W8" s="405"/>
      <c r="X8" s="405"/>
      <c r="Y8" s="9"/>
      <c r="Z8" s="179" t="s">
        <v>71</v>
      </c>
      <c r="AA8" s="22"/>
      <c r="AB8" s="180" t="s">
        <v>72</v>
      </c>
      <c r="AC8" s="9"/>
      <c r="AD8" s="406" t="s">
        <v>110</v>
      </c>
      <c r="AE8" s="407"/>
      <c r="AF8" s="9"/>
      <c r="AG8" s="403" t="s">
        <v>522</v>
      </c>
      <c r="AH8" s="403"/>
      <c r="AI8" s="33"/>
      <c r="AJ8" s="408" t="s">
        <v>523</v>
      </c>
      <c r="AK8" s="409"/>
      <c r="AL8" s="176"/>
      <c r="AM8" s="181" t="s">
        <v>524</v>
      </c>
      <c r="AN8" s="22"/>
      <c r="AO8" s="402" t="s">
        <v>111</v>
      </c>
      <c r="AP8" s="402"/>
      <c r="AQ8" s="23"/>
      <c r="AR8" s="23"/>
      <c r="AS8" s="23"/>
    </row>
    <row r="9" spans="1:45">
      <c r="B9" s="9"/>
      <c r="C9" s="10" t="s">
        <v>64</v>
      </c>
      <c r="D9" s="10" t="s">
        <v>65</v>
      </c>
      <c r="E9" s="10" t="s">
        <v>66</v>
      </c>
      <c r="F9" s="10" t="s">
        <v>67</v>
      </c>
      <c r="G9" s="144" t="s">
        <v>73</v>
      </c>
      <c r="H9" s="9"/>
      <c r="I9" s="10" t="s">
        <v>50</v>
      </c>
      <c r="J9" s="10" t="s">
        <v>51</v>
      </c>
      <c r="K9" s="10" t="s">
        <v>52</v>
      </c>
      <c r="L9" s="9"/>
      <c r="M9" s="10" t="s">
        <v>50</v>
      </c>
      <c r="N9" s="10" t="s">
        <v>51</v>
      </c>
      <c r="O9" s="10" t="s">
        <v>52</v>
      </c>
      <c r="P9" s="9"/>
      <c r="Q9" s="10" t="s">
        <v>56</v>
      </c>
      <c r="R9" s="10" t="s">
        <v>57</v>
      </c>
      <c r="S9" s="10" t="s">
        <v>58</v>
      </c>
      <c r="T9" s="10" t="s">
        <v>59</v>
      </c>
      <c r="U9" s="10" t="s">
        <v>60</v>
      </c>
      <c r="V9" s="10" t="s">
        <v>61</v>
      </c>
      <c r="W9" s="10" t="s">
        <v>62</v>
      </c>
      <c r="X9" s="10" t="s">
        <v>63</v>
      </c>
      <c r="Y9" s="9"/>
      <c r="Z9" s="10" t="s">
        <v>50</v>
      </c>
      <c r="AA9" s="22"/>
      <c r="AB9" s="10" t="s">
        <v>56</v>
      </c>
      <c r="AC9" s="9"/>
      <c r="AD9" s="10" t="s">
        <v>50</v>
      </c>
      <c r="AE9" s="10" t="s">
        <v>51</v>
      </c>
      <c r="AF9" s="9"/>
      <c r="AG9" s="10" t="s">
        <v>56</v>
      </c>
      <c r="AH9" s="10" t="s">
        <v>57</v>
      </c>
      <c r="AI9" s="175"/>
      <c r="AJ9" s="10" t="s">
        <v>56</v>
      </c>
      <c r="AK9" s="10" t="s">
        <v>57</v>
      </c>
      <c r="AL9" s="175"/>
      <c r="AM9" s="10" t="s">
        <v>56</v>
      </c>
      <c r="AN9" s="22"/>
      <c r="AO9" s="80" t="s">
        <v>56</v>
      </c>
      <c r="AP9" s="80" t="s">
        <v>57</v>
      </c>
      <c r="AQ9" s="2"/>
      <c r="AR9" s="2"/>
      <c r="AS9" s="2"/>
    </row>
    <row r="10" spans="1:45" ht="57.75" customHeight="1">
      <c r="A10" s="85" t="s">
        <v>7</v>
      </c>
      <c r="B10" s="24" t="str">
        <f>TopluTarihGirişi!H10</f>
        <v>12/Eyl/2022-16/Eyl/2022</v>
      </c>
      <c r="C10" s="18" t="str">
        <f>Matematik!C9</f>
        <v xml:space="preserve">M.4.1.1.1. 4, 5 ve 6 basamaklı doğal sayıları okur ve yazar. </v>
      </c>
      <c r="D10" s="18" t="str">
        <f>Matematik!D9</f>
        <v xml:space="preserve">M.4.1.1.1. 4, 5 ve 6 basamaklı doğal sayıları okur ve yazar. </v>
      </c>
      <c r="E10" s="18" t="str">
        <f>Matematik!E9</f>
        <v xml:space="preserve">M.4.1.1.1. 4, 5 ve 6 basamaklı doğal sayıları okur ve yazar. </v>
      </c>
      <c r="F10" s="18" t="str">
        <f>Matematik!F9</f>
        <v>M.4.1.1.2. 10 000’e kadar (10 000 dâhil) yüzer ve biner sayar.</v>
      </c>
      <c r="G10" s="18" t="str">
        <f>Matematik!G9</f>
        <v>M.4.1.1.2. 10 000’e kadar (10 000 dâhil) yüzer ve biner sayar.</v>
      </c>
      <c r="H10" s="24" t="str">
        <f>TopluTarihGirişi!H10</f>
        <v>12/Eyl/2022-16/Eyl/2022</v>
      </c>
      <c r="I10" s="13" t="str">
        <f>'Sosyal Bilgiler'!C9</f>
        <v>SB.4.1.1. Resmî kimlik belgesini inceleyerek kişisel kimliğine ilişkin çıkarımlarda bulunur</v>
      </c>
      <c r="J10" s="13" t="str">
        <f>'Sosyal Bilgiler'!D9</f>
        <v>SB.4.1.1. Resmî kimlik belgesini inceleyerek kişisel kimliğine ilişkin çıkarımlarda bulunur</v>
      </c>
      <c r="K10" s="13" t="str">
        <f>'Sosyal Bilgiler'!E9</f>
        <v>SB.4.1.1. Resmî kimlik belgesini inceleyerek kişisel kimliğine ilişkin çıkarımlarda bulunur</v>
      </c>
      <c r="L10" s="24" t="str">
        <f>B10</f>
        <v>12/Eyl/2022-16/Eyl/2022</v>
      </c>
      <c r="M10" s="13" t="str">
        <f>'Fen Bilimleri'!C9</f>
        <v>F.4.1.1.1. Yer kabuğunun kara tabakasının kayaçlardan oluştuğunu belirtir</v>
      </c>
      <c r="N10" s="13" t="str">
        <f>'Fen Bilimleri'!D9</f>
        <v>F.4.1.1.1. Yer kabuğunun kara tabakasının kayaçlardan oluştuğunu belirtir</v>
      </c>
      <c r="O10" s="13" t="str">
        <f>'Fen Bilimleri'!E9</f>
        <v>F.4.1.1.2. Kayaçlarla madenleri ilişkilendirir ve kayaçların ham madde olarak önemini tartışır.</v>
      </c>
      <c r="P10" s="24" t="str">
        <f t="shared" ref="P10:P47" si="0">L10</f>
        <v>12/Eyl/2022-16/Eyl/2022</v>
      </c>
      <c r="Q10" s="14" t="str">
        <f>Türkçe!C9</f>
        <v xml:space="preserve">Arkadaş 
T.4.2.2. Hazırlıksız konuşmalar yapar.
T.4.3.1. Noktalama işaretlerine dikkat ederek sesli ve sessiz okur.
                                                                                                                                                                                                                                                                                                                   </v>
      </c>
      <c r="R10" s="14" t="str">
        <f>Türkçe!D9</f>
        <v xml:space="preserve">T.4.3.12. Bağlamdan yararlanarak bilmediği kelime ve kelime gruplarının anlamını tahmin eder.
T.4.3.16. Okuduğu metnin konusunu belirler.
</v>
      </c>
      <c r="S10" s="14" t="str">
        <f>Türkçe!E9</f>
        <v xml:space="preserve">T.4.3.17. Metnin ana fikri/ana duygusunu belirler.
T.4.3.18. Okuduğu metinle ilgili soruları cevaplar.
</v>
      </c>
      <c r="T10" s="14" t="str">
        <f>Türkçe!F9</f>
        <v xml:space="preserve">
T.4.3.18. Okuduğu metinle ilgili soruları cevaplar.
</v>
      </c>
      <c r="U10" s="14" t="str">
        <f>Türkçe!G9</f>
        <v>4.3.27. Okuduğu metindeki kahramanların özelliklerini karşılaştırır.</v>
      </c>
      <c r="V10" s="14" t="str">
        <f>Türkçe!H9</f>
        <v>T.4.3.8. Kelimelerin eş anlamlılarını bulur.</v>
      </c>
      <c r="W10" s="14" t="str">
        <f>Türkçe!I9</f>
        <v>T.4.2.4. Konuşma stratejilerini uygular.</v>
      </c>
      <c r="X10" s="14" t="str">
        <f>Türkçe!J9</f>
        <v xml:space="preserve">T.4.4.21. Yazma stratejilerini uygular.
T.4.4.10. Büyük harfleri ve noktalama işaretlerini uygun yerlerde kullanır.
</v>
      </c>
      <c r="Y10" s="24" t="str">
        <f t="shared" ref="Y10:Y47" si="1">L10</f>
        <v>12/Eyl/2022-16/Eyl/2022</v>
      </c>
      <c r="Z10" s="183" t="str">
        <f>Müzik!C9</f>
        <v>Mü.4.A.2. İstiklâl Marşı’nı doğru söylemeye özen gösterir</v>
      </c>
      <c r="AA10" s="24" t="str">
        <f t="shared" ref="AA10:AA47" si="2">Y10</f>
        <v>12/Eyl/2022-16/Eyl/2022</v>
      </c>
      <c r="AB10" s="25" t="str">
        <f>'Görsel Sanatlar'!C9</f>
        <v>4.1.1.Görsel sanat çalışmasını oluştururken biçimlendirme basamaklarını kullanır.</v>
      </c>
      <c r="AC10" s="24" t="str">
        <f>AA10</f>
        <v>12/Eyl/2022-16/Eyl/2022</v>
      </c>
      <c r="AD10" s="177" t="str">
        <f>'Beden Eğitimi ve Oyun'!C9</f>
        <v>BO.4.1.1.1. Yer değiştirme hareketlerini artan kuvvet, hız ve çeviklikle yapar.</v>
      </c>
      <c r="AE10" s="177" t="str">
        <f>'Beden Eğitimi ve Oyun'!D9</f>
        <v>BO.4.1.1.1. Yer değiştirme hareketlerini artan kuvvet, hız ve çeviklikle yapar.</v>
      </c>
      <c r="AF10" s="24" t="str">
        <f t="shared" ref="AF10:AF47" si="3">AC10</f>
        <v>12/Eyl/2022-16/Eyl/2022</v>
      </c>
      <c r="AG10" s="21" t="str">
        <f>'Din Kültürü'!C9</f>
        <v xml:space="preserve">Öğrencilerle tanışma ve ders müfredatı hakkında bilgi verme. </v>
      </c>
      <c r="AH10" s="21" t="str">
        <f>'Din Kültürü'!D9</f>
        <v>4.1.1. Dinî ifadeleri, günlük konuşmalarda doğru ve yerinde kullanır.1. Günlük Konuşmalarda Dinî İfadeler</v>
      </c>
      <c r="AI10" s="24" t="str">
        <f t="shared" ref="AI10:AI47" si="4">AC10</f>
        <v>12/Eyl/2022-16/Eyl/2022</v>
      </c>
      <c r="AJ10" s="21" t="str">
        <f>'İnsan Hakları'!C9</f>
        <v>Y4.1.1. İnsan olmanın niteliklerini açıklar.</v>
      </c>
      <c r="AK10" s="21" t="str">
        <f>'İnsan Hakları'!D9</f>
        <v>Y4.1.1. İnsan olmanın niteliklerini açıklar.</v>
      </c>
      <c r="AL10" s="24" t="str">
        <f t="shared" ref="AL10:AL47" si="5">AF10</f>
        <v>12/Eyl/2022-16/Eyl/2022</v>
      </c>
      <c r="AM10" s="21" t="str">
        <f>'Trafik Güvenliği'!C9</f>
        <v>TG.4.1.1. Trafikte kendisinin ve başkalarının hayatının önemli olduğunu fark eder.</v>
      </c>
      <c r="AN10" s="24" t="str">
        <f>AF10</f>
        <v>12/Eyl/2022-16/Eyl/2022</v>
      </c>
      <c r="AO10" s="82" t="str">
        <f>İNGİLİZCE!C9</f>
        <v>Asking for permission
Can/May I come in/go out?
—	Yes, you can.
—	Sure/Of course.
—	Sorry, not right now.
Making simple requests
Give me the book, please.
—	Sure/Of course.
—	Here you are.
Say that again, please.</v>
      </c>
      <c r="AP10" s="82" t="str">
        <f>İNGİLİZCE!D9</f>
        <v>Asking for permission
Can/May I come in/go out?
—	Yes, you can.
—	Sure/Of course.
—	Sorry, not right now.
Making simple requests
Give me the book, please.
—	Sure/Of course.
—	Here you are.
Say that again, please.</v>
      </c>
      <c r="AQ10" s="26"/>
      <c r="AR10" s="26"/>
      <c r="AS10" s="26"/>
    </row>
    <row r="11" spans="1:45" ht="57.75" customHeight="1">
      <c r="A11" s="85" t="s">
        <v>8</v>
      </c>
      <c r="B11" s="24" t="str">
        <f>TopluTarihGirişi!H11</f>
        <v>19/Eyl/2022-23/Eyl/2022</v>
      </c>
      <c r="C11" s="18" t="str">
        <f>Matematik!C10</f>
        <v xml:space="preserve">M.4.1.1.2. 10 000’e kadar (10 000 dâhil) yüzer ve biner sayar. </v>
      </c>
      <c r="D11" s="18" t="str">
        <f>Matematik!D10</f>
        <v xml:space="preserve">M.4.1.1.3. 4, 5 ve 6 basamaklı doğal sayıların bölüklerini ve basamaklarını, basamaklarındaki rakamların basamak değerlerini belirler ve çözümler. </v>
      </c>
      <c r="E11" s="18" t="str">
        <f>Matematik!E10</f>
        <v xml:space="preserve">M.4.1.1.3. 4, 5 ve 6 basamaklı doğal sayıların bölüklerini ve basamaklarını, basamaklarındaki rakamların basamak değerlerini belirler ve çözümler. </v>
      </c>
      <c r="F11" s="18" t="str">
        <f>Matematik!F10</f>
        <v>M.4.1.1.4. Doğal sayıları en yakın onluğa veya yüzlüğe yuvarlar.</v>
      </c>
      <c r="G11" s="18" t="str">
        <f>Matematik!G10</f>
        <v>M.4.1.1.4. Doğal sayıları en yakın onluğa veya yüzlüğe yuvarlar.</v>
      </c>
      <c r="H11" s="24" t="str">
        <f>TopluTarihGirişi!H11</f>
        <v>19/Eyl/2022-23/Eyl/2022</v>
      </c>
      <c r="I11" s="13" t="str">
        <f>'Sosyal Bilgiler'!C10</f>
        <v>SB.4.1.2. Yaşamına ilişkin belli başlı olayları kronolojik sıraya koyar.</v>
      </c>
      <c r="J11" s="13" t="str">
        <f>'Sosyal Bilgiler'!D10</f>
        <v>SB.4.1.2. Yaşamına ilişkin belli başlı olayları kronolojik sıraya koyar.</v>
      </c>
      <c r="K11" s="13" t="str">
        <f>'Sosyal Bilgiler'!E10</f>
        <v>SB.4.1.2. Yaşamına ilişkin belli başlı olayları kronolojik sıraya koyar.</v>
      </c>
      <c r="L11" s="24" t="str">
        <f t="shared" ref="L11:L47" si="6">B11</f>
        <v>19/Eyl/2022-23/Eyl/2022</v>
      </c>
      <c r="M11" s="13" t="str">
        <f>'Fen Bilimleri'!C10</f>
        <v>F.4.1.1.2. Kayaçlarla madenleri ilişkilendirir ve kayaçların ham madde olarak önemini tartışır.</v>
      </c>
      <c r="N11" s="13" t="str">
        <f>'Fen Bilimleri'!D10</f>
        <v>F.4.1.1.3. Fosillerin oluşumunu açıklar.</v>
      </c>
      <c r="O11" s="13" t="str">
        <f>'Fen Bilimleri'!E10</f>
        <v>F.4.1.1.3. Fosillerin oluşumunu açıklar.</v>
      </c>
      <c r="P11" s="24" t="str">
        <f t="shared" si="0"/>
        <v>19/Eyl/2022-23/Eyl/2022</v>
      </c>
      <c r="Q11" s="14" t="str">
        <f>Türkçe!C10</f>
        <v xml:space="preserve">Kirpi Masalı                                                                                                                                                                                                                                                                                    T4.2.5. Sınıf içindeki tartışma ve konuşmalara katılır.
T.4.3.29. Görsellerle okuduğu metnin içeriğini ilişkilendirir.
</v>
      </c>
      <c r="R11" s="14" t="str">
        <f>Türkçe!D10</f>
        <v xml:space="preserve">T.4.3.2. Vurgu, tonlama ve telaffuza dikkat ederek okur.
T.4.3.3. Şiir okur.
</v>
      </c>
      <c r="S11" s="14" t="str">
        <f>Türkçe!E10</f>
        <v xml:space="preserve">T.4.3.12. Bağlamdan yararlanarak bilmediği kelime ve kelime gruplarının anlamını tahmin eder.
</v>
      </c>
      <c r="T11" s="14" t="str">
        <f>Türkçe!F10</f>
        <v>T.4.3.16. Okuduğu metnin konusunu belirler.</v>
      </c>
      <c r="U11" s="14" t="str">
        <f>Türkçe!G10</f>
        <v xml:space="preserve">T.4.3.18. Okuduğu metinle ilgili soruları cevaplar.
T.4.3.17. Metnin ana fikri/ana duygusunu belirler.
</v>
      </c>
      <c r="V11" s="14" t="str">
        <f>Türkçe!H10</f>
        <v xml:space="preserve">T.4.3.31. Metinler arasında karşılaştırma yapar.
T.4.3.21. Okuduğu metnin içeriğine uygun başlık belirler.
</v>
      </c>
      <c r="W11" s="14" t="str">
        <f>Türkçe!I10</f>
        <v xml:space="preserve">T.4.4.9. Formları yönergelerine uygun doldurur.
T.4.4.10. Büyük harfleri ve noktalama işaretlerini uygun yerlerde kullanır.  NOKTA, VİRGÜL, ÜÇ NOKTA 
</v>
      </c>
      <c r="X11" s="14" t="str">
        <f>Türkçe!J10</f>
        <v>T4.2.5. Sınıf içindeki tartışma ve konuşmalara katılır.</v>
      </c>
      <c r="Y11" s="24" t="str">
        <f t="shared" si="1"/>
        <v>19/Eyl/2022-23/Eyl/2022</v>
      </c>
      <c r="Z11" s="183" t="str">
        <f>Müzik!C10</f>
        <v>Mü.4.A.1. Birlikte söyleme kurallarına uyar</v>
      </c>
      <c r="AA11" s="24" t="str">
        <f t="shared" si="2"/>
        <v>19/Eyl/2022-23/Eyl/2022</v>
      </c>
      <c r="AB11" s="25" t="str">
        <f>'Görsel Sanatlar'!C10</f>
        <v>4.1.2.Edindiği bilgi ve tecrübelerini görsel sanat çalışmasında gösterir.</v>
      </c>
      <c r="AC11" s="24" t="str">
        <f t="shared" ref="AC11:AC47" si="7">AA11</f>
        <v>19/Eyl/2022-23/Eyl/2022</v>
      </c>
      <c r="AD11" s="177" t="str">
        <f>'Beden Eğitimi ve Oyun'!C10</f>
        <v>BO.4.1.1.1. Yer değiştirme hareketlerini artan kuvvet, hız ve çeviklikle yapar.</v>
      </c>
      <c r="AE11" s="177" t="str">
        <f>'Beden Eğitimi ve Oyun'!D10</f>
        <v>BO.4.1.1.1. Yer değiştirme hareketlerini artan kuvvet, hız ve çeviklikle yapar.</v>
      </c>
      <c r="AF11" s="24" t="str">
        <f t="shared" si="3"/>
        <v>19/Eyl/2022-23/Eyl/2022</v>
      </c>
      <c r="AG11" s="21" t="str">
        <f>'Din Kültürü'!C10</f>
        <v>4.1.1. Dinî ifadeleri, günlük konuşmalarda doğru ve yerinde kullanır.Allah ve Peygamber</v>
      </c>
      <c r="AH11" s="21" t="str">
        <f>'Din Kültürü'!D10</f>
        <v>4.1.1. Dinî ifadeleri, günlük konuşmalarda doğru ve yerinde kullanır.Besmele</v>
      </c>
      <c r="AI11" s="24" t="str">
        <f t="shared" si="4"/>
        <v>19/Eyl/2022-23/Eyl/2022</v>
      </c>
      <c r="AJ11" s="21" t="str">
        <f>'İnsan Hakları'!C10</f>
        <v>Y4.1.2. İnsanın doğuştan gelen temel ve vazgeçilmez hakları olduğunu bilir.</v>
      </c>
      <c r="AK11" s="21" t="str">
        <f>'İnsan Hakları'!D10</f>
        <v>Y4.1.2. İnsanın doğuştan gelen temel ve vazgeçilmez hakları olduğunu bilir.</v>
      </c>
      <c r="AL11" s="24" t="str">
        <f t="shared" si="5"/>
        <v>19/Eyl/2022-23/Eyl/2022</v>
      </c>
      <c r="AM11" s="21" t="str">
        <f>'Trafik Güvenliği'!C10</f>
        <v>TG.4.1.1. Trafikte kendisinin ve başkalarının hayatının önemli olduğunu fark eder.</v>
      </c>
      <c r="AN11" s="24" t="str">
        <f t="shared" ref="AN11" si="8">AF11</f>
        <v>19/Eyl/2022-23/Eyl/2022</v>
      </c>
      <c r="AO11" s="82" t="str">
        <f>İNGİLİZCE!C10</f>
        <v>Telling someone what to do
Be quiet, please.
Clean/Look at the board, please. Go back your place, please.
Open the window, please. Open/close the door, please. Please come in.</v>
      </c>
      <c r="AP11" s="82" t="str">
        <f>İNGİLİZCE!D10</f>
        <v>Telling someone what to do
Be quiet, please.
Clean/Look at the board, please. Go back your place, please.
Open the window, please. Open/close the door, please. Please come in.</v>
      </c>
      <c r="AQ11" s="26"/>
      <c r="AR11" s="26"/>
      <c r="AS11" s="26"/>
    </row>
    <row r="12" spans="1:45" ht="57.75" customHeight="1">
      <c r="A12" s="85" t="s">
        <v>9</v>
      </c>
      <c r="B12" s="24" t="str">
        <f>TopluTarihGirişi!H12</f>
        <v>26/Eyl/2022-30/Eyl/2022</v>
      </c>
      <c r="C12" s="18" t="str">
        <f>Matematik!C11</f>
        <v>M.4.1.1.4. Doğal sayıları en yakın onluğa veya yüzlüğe yuvarlar.</v>
      </c>
      <c r="D12" s="18" t="str">
        <f>Matematik!D11</f>
        <v>M.4.1.1.4. Doğal sayıları en yakın onluğa veya yüzlüğe yuvarlar.</v>
      </c>
      <c r="E12" s="18" t="str">
        <f>Matematik!E11</f>
        <v>M.4.1.1.5. En çok altı basamaklı doğal sayıları büyük/küçük sembolü kullanarak sıralar.</v>
      </c>
      <c r="F12" s="18" t="str">
        <f>Matematik!F11</f>
        <v>M.4.1.1.5. En çok altı basamaklı doğal sayıları büyük/küçük sembolü kullanarak sıralar.</v>
      </c>
      <c r="G12" s="18" t="str">
        <f>Matematik!G11</f>
        <v xml:space="preserve">M.4.1.1.5. En çok altı basamaklı doğal sayıları büyük/küçük sembolü kullanarak sıralar.. </v>
      </c>
      <c r="H12" s="24" t="str">
        <f>TopluTarihGirişi!H12</f>
        <v>26/Eyl/2022-30/Eyl/2022</v>
      </c>
      <c r="I12" s="13" t="str">
        <f>'Sosyal Bilgiler'!C11</f>
        <v>SB.4.1.3. Bireysel ilgi, ihtiyaç ve yeteneklerini tanır.</v>
      </c>
      <c r="J12" s="13" t="str">
        <f>'Sosyal Bilgiler'!D11</f>
        <v>SB.4.1.3. Bireysel ilgi, ihtiyaç ve yeteneklerini tanır.</v>
      </c>
      <c r="K12" s="13" t="str">
        <f>'Sosyal Bilgiler'!E11</f>
        <v>SB.4.1.3. Bireysel ilgi, ihtiyaç ve yeteneklerini tanır.</v>
      </c>
      <c r="L12" s="24" t="str">
        <f t="shared" si="6"/>
        <v>26/Eyl/2022-30/Eyl/2022</v>
      </c>
      <c r="M12" s="13" t="str">
        <f>'Fen Bilimleri'!C11</f>
        <v>F.4.1.2.1. Dünya’nın dönme ve dolanma hareketleri arasındaki farkı açıklar</v>
      </c>
      <c r="N12" s="13" t="str">
        <f>'Fen Bilimleri'!D11</f>
        <v>F.4.1.2.1. Dünya’nın dönme ve dolanma hareketleri arasındaki farkı açıklar</v>
      </c>
      <c r="O12" s="13" t="str">
        <f>'Fen Bilimleri'!E11</f>
        <v>F.4.1.2.1. Dünya’nın dönme ve dolanma hareketleri arasındaki farkı açıklar</v>
      </c>
      <c r="P12" s="24" t="str">
        <f t="shared" si="0"/>
        <v>26/Eyl/2022-30/Eyl/2022</v>
      </c>
      <c r="Q12" s="14" t="str">
        <f>Türkçe!C11</f>
        <v xml:space="preserve">KONUŞAN KİTAP                                                                                                                                                                                                                                                                                                               
T.4.3.2. Vurgu, tonlama ve telaffuza dikkat ederek okur.
</v>
      </c>
      <c r="R12" s="14" t="str">
        <f>Türkçe!D11</f>
        <v>T.4.3.12. Bağlamdan yararlanarak bilmediği kelime ve kelime gruplarının anlamını tahmin eder.</v>
      </c>
      <c r="S12" s="14" t="str">
        <f>Türkçe!E11</f>
        <v>T.4.3.16. Okuduğu metnin konusunu belirler.</v>
      </c>
      <c r="T12" s="14" t="str">
        <f>Türkçe!F11</f>
        <v xml:space="preserve">T.4.3.17. Metnin ana fikri/ana duygusunu belirler.
T.4.3.21. Okuduğu metnin içeriğine uygun başlık belirler.
</v>
      </c>
      <c r="U12" s="14" t="str">
        <f>Türkçe!G11</f>
        <v>T.4.3.18. Okuduğu metinle ilgili soruları cevaplar.</v>
      </c>
      <c r="V12" s="14" t="str">
        <f>Türkçe!H11</f>
        <v>T.4.3.27. Okuduğu metindeki kahramanların özelliklerini karşılaştırır.</v>
      </c>
      <c r="W12" s="14" t="str">
        <f>Türkçe!I11</f>
        <v>T.4.2.3. Hazırlıklı konuşmalar yapar.</v>
      </c>
      <c r="X12" s="14" t="str">
        <f>Türkçe!J11</f>
        <v xml:space="preserve">T4.2.5. Sınıf içindeki tartışma ve konuşmalara katılır.                                                                                                                                                                                                                                                                                                                                                                                                                                                                                                                                                                                                                                                                                                                       </v>
      </c>
      <c r="Y12" s="24" t="str">
        <f t="shared" si="1"/>
        <v>26/Eyl/2022-30/Eyl/2022</v>
      </c>
      <c r="Z12" s="183" t="str">
        <f>Müzik!C11</f>
        <v>Mü.4.B.1. Temel müzik yazı ve ögelerini tanır.</v>
      </c>
      <c r="AA12" s="24" t="str">
        <f t="shared" si="2"/>
        <v>26/Eyl/2022-30/Eyl/2022</v>
      </c>
      <c r="AB12" s="25" t="str">
        <f>'Görsel Sanatlar'!C11</f>
        <v>4.1.3.Görsel sanat çalışmasını oluştururken hayal gücünü kullanır.</v>
      </c>
      <c r="AC12" s="24" t="str">
        <f t="shared" si="7"/>
        <v>26/Eyl/2022-30/Eyl/2022</v>
      </c>
      <c r="AD12" s="177" t="str">
        <f>'Beden Eğitimi ve Oyun'!C11</f>
        <v xml:space="preserve">BO.4.1.1.2. Oyunlarda dengeleme gerektiren hareketleri etkili kullanır.
</v>
      </c>
      <c r="AE12" s="177" t="str">
        <f>'Beden Eğitimi ve Oyun'!D11</f>
        <v xml:space="preserve">BO.4.1.1.2. Oyunlarda dengeleme gerektiren hareketleri etkili kullanır.
</v>
      </c>
      <c r="AF12" s="24" t="str">
        <f t="shared" si="3"/>
        <v>26/Eyl/2022-30/Eyl/2022</v>
      </c>
      <c r="AG12" s="21" t="str">
        <f>'Din Kültürü'!C11</f>
        <v>4.1.1. Dinî ifadeleri, günlük konuşmalarda doğru ve yerinde kullanır.Selam</v>
      </c>
      <c r="AH12" s="21" t="str">
        <f>'Din Kültürü'!D11</f>
        <v>4.1.1. Dinî ifadeleri, günlük konuşmalarda doğru ve yerinde kullanır.Selam</v>
      </c>
      <c r="AI12" s="24" t="str">
        <f t="shared" si="4"/>
        <v>26/Eyl/2022-30/Eyl/2022</v>
      </c>
      <c r="AJ12" s="21" t="str">
        <f>'İnsan Hakları'!C11</f>
        <v>Y4.1.3. Haklarına kendi yaşamından örnekler verir.</v>
      </c>
      <c r="AK12" s="21" t="str">
        <f>'İnsan Hakları'!D11</f>
        <v>Y4.1.3. Haklarına kendi yaşamından örnekler verir.</v>
      </c>
      <c r="AL12" s="24" t="str">
        <f t="shared" si="5"/>
        <v>26/Eyl/2022-30/Eyl/2022</v>
      </c>
      <c r="AM12" s="21" t="str">
        <f>'Trafik Güvenliği'!C11</f>
        <v>TG.4.1.2. Trafikle ilgili temel kavramları açıklar.</v>
      </c>
      <c r="AN12" s="24" t="str">
        <f t="shared" ref="AN12:AN47" si="9">AF12</f>
        <v>26/Eyl/2022-30/Eyl/2022</v>
      </c>
      <c r="AO12" s="82" t="str">
        <f>İNGİLİZCE!C11</f>
        <v>The pencil, please. 
Naming numbers
Numbers from 1 to 50.
 eraser,-s join   leave  
pencil case, -s    ruler, -s
pencil sharpener, -s 
stay   take   turn on/off</v>
      </c>
      <c r="AP12" s="82" t="str">
        <f>İNGİLİZCE!D11</f>
        <v>The pencil, please. 
Naming numbers
Numbers from 1 to 50.
 eraser,-s join   leave  
pencil case, -s    ruler, -s
pencil sharpener, -s 
stay   take   turn on/off</v>
      </c>
      <c r="AQ12" s="26"/>
      <c r="AR12" s="26"/>
      <c r="AS12" s="26"/>
    </row>
    <row r="13" spans="1:45" ht="57.75" customHeight="1">
      <c r="A13" s="85" t="s">
        <v>10</v>
      </c>
      <c r="B13" s="24" t="str">
        <f>TopluTarihGirişi!H13</f>
        <v>03/Eki/2022-07/Eki/2022</v>
      </c>
      <c r="C13" s="18" t="str">
        <f>Matematik!C12</f>
        <v xml:space="preserve">M.4.1.1.6. Belli bir kurala göre artan veya azalan sayı örüntüleri oluşturur ve kuralını açıklar. </v>
      </c>
      <c r="D13" s="18" t="str">
        <f>Matematik!D12</f>
        <v xml:space="preserve">M.4.1.1.6. Belli bir kurala göre artan veya azalan sayı örüntüleri oluşturur ve kuralını açıklar.  </v>
      </c>
      <c r="E13" s="18" t="str">
        <f>Matematik!E12</f>
        <v xml:space="preserve">M.4.1.1.6. Belli bir kurala göre artan veya azalan sayı örüntüleri oluşturur ve kuralını açıklar. </v>
      </c>
      <c r="F13" s="18" t="str">
        <f>Matematik!F12</f>
        <v>M.4.1.2.1. En çok dört basamaklı doğal sayılarla toplama işlemini yapar. 2 saat</v>
      </c>
      <c r="G13" s="18" t="str">
        <f>Matematik!G12</f>
        <v>M.4.1.2.1. En çok dört basamaklı doğal sayılarla toplama işlemini yapar. 2 saat</v>
      </c>
      <c r="H13" s="24" t="str">
        <f>TopluTarihGirişi!H13</f>
        <v>03/Eki/2022-07/Eki/2022</v>
      </c>
      <c r="I13" s="13" t="str">
        <f>'Sosyal Bilgiler'!C12</f>
        <v>SB.4.1.4. Kendisini farklı özelliklere sahip diğer bireylerin yerine koyar.</v>
      </c>
      <c r="J13" s="13" t="str">
        <f>'Sosyal Bilgiler'!D12</f>
        <v>SB.4.1.4. Kendisini farklı özelliklere sahip diğer bireylerin yerine koyar.</v>
      </c>
      <c r="K13" s="13" t="str">
        <f>'Sosyal Bilgiler'!E12</f>
        <v>SB.4.1.4. Kendisini farklı özelliklere sahip diğer bireylerin yerine koyar.</v>
      </c>
      <c r="L13" s="24" t="str">
        <f t="shared" si="6"/>
        <v>03/Eki/2022-07/Eki/2022</v>
      </c>
      <c r="M13" s="13" t="str">
        <f>'Fen Bilimleri'!C12</f>
        <v>F.4.1.2.2. Dünya’nın hareketleri sonucu gerçekleşen olayları açıklar.</v>
      </c>
      <c r="N13" s="13" t="str">
        <f>'Fen Bilimleri'!D12</f>
        <v>F.4.1.2.2. Dünya’nın hareketleri sonucu gerçekleşen olayları açıklar.</v>
      </c>
      <c r="O13" s="13" t="str">
        <f>'Fen Bilimleri'!E12</f>
        <v>F.4.1.2.2. Dünya’nın hareketleri sonucu gerçekleşen olayları açıklar.</v>
      </c>
      <c r="P13" s="24" t="str">
        <f t="shared" si="0"/>
        <v>03/Eki/2022-07/Eki/2022</v>
      </c>
      <c r="Q13" s="14" t="str">
        <f>Türkçe!C12</f>
        <v>Yavru Ahtapot Olmak Çok Zor
Gün Bey’in Penceresi
(Dinleme MetYavru Ahtapot Olmak Çok Zor
Gün Bey’in Penceresi
(Dinleme Metni)
Kaşağı (SOM)
 Değerlendirme Çalışmaları                                                                                                                                                                                                                                                                                                                              
T.4.1.1. Görselden/görsellerden hareketle dinleyeceği/izleyeceği metnin konusunu tahmin eder.</v>
      </c>
      <c r="R13" s="14" t="str">
        <f>Türkçe!D12</f>
        <v xml:space="preserve"> T.4.1.13. Konuşmacının sözlü olmayan mesajlarını kavrar.                                                                                                                                                                                                                                                               S.34 2.ETK.</v>
      </c>
      <c r="S13" s="14" t="str">
        <f>Türkçe!E12</f>
        <v>T.4.1.4. Dinlediklerinde/izlediklerinde geçen, bilmediği kelimelerin anlamını tahmin eder.                                                                                                                                                                                                                   S.34 3.ETK.</v>
      </c>
      <c r="T13" s="14" t="str">
        <f>Türkçe!F12</f>
        <v>T.4.1.7. Dinlediklerine/izlediklerine yönelik sorulara cevap verir.                                                                                                                                                                                                                                                         S.35 4.ETK.</v>
      </c>
      <c r="U13" s="14" t="str">
        <f>Türkçe!G12</f>
        <v>T.4.1.5. Dinlediklerinin/izlediklerinin konusunu belirler.                                                                                                                                                                                                                                                                S.35 5.ETK.</v>
      </c>
      <c r="V13" s="14" t="str">
        <f>Türkçe!H12</f>
        <v>T.4.4.12. Yazdıklarını paylaşır.                                                                                                                                                                                                                                                                                                                      S.36 6.,7.,8.ETK.</v>
      </c>
      <c r="W13" s="14" t="str">
        <f>Türkçe!I12</f>
        <v>Gül Ağacı Bahçesinden Hacivat Karagöz’e (Serbest Okuma)
T.4.3.1. Noktalama işaretlerine dikkat ederek sesli ve sessiz okur.</v>
      </c>
      <c r="X13" s="14" t="str">
        <f>Türkçe!J12</f>
        <v xml:space="preserve">TEMA SONU DEĞERLENDİRME
</v>
      </c>
      <c r="Y13" s="24" t="str">
        <f t="shared" si="1"/>
        <v>03/Eki/2022-07/Eki/2022</v>
      </c>
      <c r="Z13" s="183" t="str">
        <f>Müzik!C12</f>
        <v>Mü.4.B.1. Temel müzik yazı ve ögelerini tanır.</v>
      </c>
      <c r="AA13" s="24" t="str">
        <f t="shared" si="2"/>
        <v>03/Eki/2022-07/Eki/2022</v>
      </c>
      <c r="AB13" s="25" t="str">
        <f>'Görsel Sanatlar'!C12</f>
        <v>4.1.4.Deneyimlerini farklı fikirler, sanat formları ve kültürel temalarla ilişkilendirerek görsel sanat çalışması oluşturur.</v>
      </c>
      <c r="AC13" s="24" t="str">
        <f t="shared" si="7"/>
        <v>03/Eki/2022-07/Eki/2022</v>
      </c>
      <c r="AD13" s="177" t="str">
        <f>'Beden Eğitimi ve Oyun'!C12</f>
        <v>BO.4.1.1.2. Oyunlarda dengeleme gerektiren hareketleri etkili kullanır.</v>
      </c>
      <c r="AE13" s="177" t="str">
        <f>'Beden Eğitimi ve Oyun'!D12</f>
        <v>BO.4.1.1.2. Oyunlarda dengeleme gerektiren hareketleri etkili kullanır.</v>
      </c>
      <c r="AF13" s="24" t="str">
        <f t="shared" si="3"/>
        <v>03/Eki/2022-07/Eki/2022</v>
      </c>
      <c r="AG13" s="21" t="str">
        <f>'Din Kültürü'!C12</f>
        <v>4.1.1. Dinî ifadeleri, günlük konuşmalarda doğru ve yerinde kullanır.Hamd ve Şükür</v>
      </c>
      <c r="AH13" s="21" t="str">
        <f>'Din Kültürü'!D12</f>
        <v>4.1.1. Dinî ifadeleri, günlük konuşmalarda doğru ve yerinde kullanır.Estağfirullah ve Sübhanallah</v>
      </c>
      <c r="AI13" s="24" t="str">
        <f t="shared" si="4"/>
        <v>03/Eki/2022-07/Eki/2022</v>
      </c>
      <c r="AJ13" s="21" t="str">
        <f>'İnsan Hakları'!C12</f>
        <v>Y4.1.4. Çocuk ile yetişkin arasındaki farkları açıklar.</v>
      </c>
      <c r="AK13" s="21" t="str">
        <f>'İnsan Hakları'!D12</f>
        <v>Y4.1.4. Çocuk ile yetişkin arasındaki farkları açıklar.</v>
      </c>
      <c r="AL13" s="24" t="str">
        <f t="shared" si="5"/>
        <v>03/Eki/2022-07/Eki/2022</v>
      </c>
      <c r="AM13" s="21" t="str">
        <f>'Trafik Güvenliği'!C12</f>
        <v>TG.4.1.3. Trafik işaretleri ve işaret levhalarının önemini araştırır.</v>
      </c>
      <c r="AN13" s="24" t="str">
        <f t="shared" si="9"/>
        <v>03/Eki/2022-07/Eki/2022</v>
      </c>
      <c r="AO13" s="82" t="str">
        <f>İNGİLİZCE!C12</f>
        <v>Identifying countries and nationalities
Is she from Japan?
—	Maybe.
Is she from Germany?
—	I think so.
Where are you from?
—	I am from Turkey. 
—	Where is she from?
—	She is from Pakistan. 
—	Are you British?
—	No, I am not.
—	 Is s/he Russian? Yes, s/he is.
—	No, s/he isn’t.
—	I think so.</v>
      </c>
      <c r="AP13" s="82" t="str">
        <f>İNGİLİZCE!D12</f>
        <v>Identifying countries and nationalities
Is she from Japan?
—	Maybe.
Is she from Germany?
—	I think so.
Where are you from?
—	I am from Turkey. 
—	Where is she from?
—	She is from Pakistan. 
—	Are you British?
—	No, I am not.
—	 Is s/he Russian? Yes, s/he is.
—	No, s/he isn’t.
—	I think so.</v>
      </c>
      <c r="AQ13" s="26"/>
      <c r="AR13" s="26"/>
      <c r="AS13" s="26"/>
    </row>
    <row r="14" spans="1:45" ht="57.75" customHeight="1">
      <c r="A14" s="85" t="s">
        <v>11</v>
      </c>
      <c r="B14" s="24" t="str">
        <f>TopluTarihGirişi!H14</f>
        <v>10/Eki/2022-14/Eki/2022</v>
      </c>
      <c r="C14" s="18" t="str">
        <f>Matematik!C13</f>
        <v>M.4.1.2.1. En çok dört basamaklı doğal sayılarla toplama işlemini yapar</v>
      </c>
      <c r="D14" s="18" t="str">
        <f>Matematik!D13</f>
        <v>M.4.1.2.1. En çok dört basamaklı doğal sayılarla toplama işlemini yapar</v>
      </c>
      <c r="E14" s="18" t="str">
        <f>Matematik!E13</f>
        <v>M.4.1.3.1. En çok dört basamaklı doğal sayılarla çıkarma işlemini yapar.</v>
      </c>
      <c r="F14" s="18" t="str">
        <f>Matematik!F13</f>
        <v>M.4.1.3.1. En çok dört basamaklı doğal sayılarla çıkarma işlemini yapar.</v>
      </c>
      <c r="G14" s="18" t="str">
        <f>Matematik!G13</f>
        <v>M.4.1.3.1. En çok dört basamaklı doğal sayılarla çıkarma işlemini yapar.</v>
      </c>
      <c r="H14" s="24" t="str">
        <f>TopluTarihGirişi!H14</f>
        <v>10/Eki/2022-14/Eki/2022</v>
      </c>
      <c r="I14" s="13" t="str">
        <f>'Sosyal Bilgiler'!C13</f>
        <v>SB.4.1.5. Diğer bireylerin farklı özelliklerini saygı ile karşılar.</v>
      </c>
      <c r="J14" s="13" t="str">
        <f>'Sosyal Bilgiler'!D13</f>
        <v>SB.4.1.5. Diğer bireylerin farklı özelliklerini saygı ile karşılar.</v>
      </c>
      <c r="K14" s="13" t="str">
        <f>'Sosyal Bilgiler'!E13</f>
        <v>TEMA SONU DEĞERLENDİRME ÇALIŞMALARI</v>
      </c>
      <c r="L14" s="24" t="str">
        <f t="shared" si="6"/>
        <v>10/Eki/2022-14/Eki/2022</v>
      </c>
      <c r="M14" s="13" t="str">
        <f>'Fen Bilimleri'!C13</f>
        <v>F.4.1.2.2. Dünya’nın hareketleri sonucu gerçekleşen olayları açıklar.</v>
      </c>
      <c r="N14" s="13" t="str">
        <f>'Fen Bilimleri'!D13</f>
        <v>F.4.1.2.2. Dünya’nın hareketleri sonucu gerçekleşen olayları açıklar.</v>
      </c>
      <c r="O14" s="13" t="str">
        <f>'Fen Bilimleri'!E13</f>
        <v>F.4.1.2.2. Dünya’nın hareketleri sonucu gerçekleşen olayları açıklar.</v>
      </c>
      <c r="P14" s="24" t="str">
        <f t="shared" si="0"/>
        <v>10/Eki/2022-14/Eki/2022</v>
      </c>
      <c r="Q14" s="14" t="str">
        <f>Türkçe!C13</f>
        <v xml:space="preserve">Babamızın Elleri                                                                                                                                                                                                                                                                                                       T.4.3.14. Görsellerden ve başlıktan hareketle okuyacağı metnin konusunu tahmin eder.
</v>
      </c>
      <c r="R14" s="14" t="str">
        <f>Türkçe!D13</f>
        <v>T.4.3.1. Noktalama işaretlerine dikkat ederek sesli ve sessiz okur.</v>
      </c>
      <c r="S14" s="14" t="str">
        <f>Türkçe!E13</f>
        <v>T.4.3.12. Bağlamdan yararlanarak bilmediği kelime ve kelime gruplarının anlamını tahmin eder.</v>
      </c>
      <c r="T14" s="14" t="str">
        <f>Türkçe!F13</f>
        <v xml:space="preserve">T.4.3.16. Okuduğu metnin konusunu belirler.
T.4.3.18. Okuduğu metinle ilgili soruları cevaplar.
</v>
      </c>
      <c r="U14" s="14" t="str">
        <f>Türkçe!G13</f>
        <v>T.4.3.26. Metindeki gerçek ve hayalî ögeleri ayırt eder.</v>
      </c>
      <c r="V14" s="14" t="str">
        <f>Türkçe!H13</f>
        <v>T.4.4.10. Büyük harfleri ve noktalama işaretlerini uygun yerlerde kullanır. Soru işareti, konuşma çizgisi, nokta</v>
      </c>
      <c r="W14" s="14" t="str">
        <f>Türkçe!I13</f>
        <v xml:space="preserve">T.4.3.35. Bilgi kaynaklarını etkili bir şekilde kullanır.
T.4.3.36. Bilgi kaynaklarının güvenilirliğini sorgular.
</v>
      </c>
      <c r="X14" s="14" t="str">
        <f>Türkçe!J13</f>
        <v>T.4.3.37. Okuduğu metindeki olaylara ilişkin düşüncelerini ifade eder.</v>
      </c>
      <c r="Y14" s="24" t="str">
        <f t="shared" si="1"/>
        <v>10/Eki/2022-14/Eki/2022</v>
      </c>
      <c r="Z14" s="183" t="str">
        <f>Müzik!C13</f>
        <v xml:space="preserve">
Mü.4.A.4. Belirli gün ve haftaların anlamına uygun müzikler söyler.</v>
      </c>
      <c r="AA14" s="24" t="str">
        <f t="shared" si="2"/>
        <v>10/Eki/2022-14/Eki/2022</v>
      </c>
      <c r="AB14" s="25" t="str">
        <f>'Görsel Sanatlar'!C13</f>
        <v>4.1.5.Görsel sanat çalışmasında kompozisyon birliğini oluşturmak için seçimler yapar.</v>
      </c>
      <c r="AC14" s="24" t="str">
        <f t="shared" si="7"/>
        <v>10/Eki/2022-14/Eki/2022</v>
      </c>
      <c r="AD14" s="177" t="str">
        <f>'Beden Eğitimi ve Oyun'!C13</f>
        <v>BO.4.2.3.1. Bayram, kutlama ve törenlerde sorumluluk alır.</v>
      </c>
      <c r="AE14" s="177" t="str">
        <f>'Beden Eğitimi ve Oyun'!D13</f>
        <v>BO.4.2.3.1. Bayram, kutlama ve törenlerde sorumluluk alır.</v>
      </c>
      <c r="AF14" s="24" t="str">
        <f t="shared" si="3"/>
        <v>10/Eki/2022-14/Eki/2022</v>
      </c>
      <c r="AG14" s="21" t="str">
        <f>'Din Kültürü'!C13</f>
        <v>4.1.1. Dinî ifadeleri, günlük konuşmalarda doğru ve yerinde kullanır.Sevap ve Günah</v>
      </c>
      <c r="AH14" s="21" t="str">
        <f>'Din Kültürü'!D13</f>
        <v>4.1.2. Tekbir ve salavatı söyler..Tekbir ve Salavat</v>
      </c>
      <c r="AI14" s="24" t="str">
        <f t="shared" si="4"/>
        <v>10/Eki/2022-14/Eki/2022</v>
      </c>
      <c r="AJ14" s="21" t="str">
        <f>'İnsan Hakları'!C13</f>
        <v>Y.4.1.4. Çocuk ile yetişkin arasındaki farkları açıklar.</v>
      </c>
      <c r="AK14" s="21" t="str">
        <f>'İnsan Hakları'!D13</f>
        <v>Y.4.1.4. Çocuk ile yetişkin arasındaki farkları açıklar.</v>
      </c>
      <c r="AL14" s="24" t="str">
        <f t="shared" si="5"/>
        <v>10/Eki/2022-14/Eki/2022</v>
      </c>
      <c r="AM14" s="21" t="str">
        <f>'Trafik Güvenliği'!C13</f>
        <v>TG.4.1.3. Trafik işaretleri ve işaret levhalarının önemini araştırır.</v>
      </c>
      <c r="AN14" s="24" t="str">
        <f t="shared" si="9"/>
        <v>10/Eki/2022-14/Eki/2022</v>
      </c>
      <c r="AO14" s="82" t="str">
        <f>İNGİLİZCE!C13</f>
        <v>Talking about locations of cities (Making simple inquiries) 
Where is Samsun? It’s in the north.  
Where is Antalya? It’s in the south. 
Where is Van? It’s in the east. 
Where is İzmir? It’s in the west.</v>
      </c>
      <c r="AP14" s="82" t="str">
        <f>İNGİLİZCE!D13</f>
        <v>Talking about locations of cities (Making simple inquiries) 
Where is Samsun? It’s in the north.  
Where is Antalya? It’s in the south. 
Where is Van? It’s in the east. 
Where is İzmir? It’s in the west.</v>
      </c>
      <c r="AQ14" s="26"/>
      <c r="AR14" s="26"/>
      <c r="AS14" s="26"/>
    </row>
    <row r="15" spans="1:45" ht="57.75" customHeight="1">
      <c r="A15" s="85" t="s">
        <v>12</v>
      </c>
      <c r="B15" s="24" t="str">
        <f>TopluTarihGirişi!H15</f>
        <v>17/Eki/2022-21/Eki/2022</v>
      </c>
      <c r="C15" s="18" t="str">
        <f>Matematik!C14</f>
        <v>M.4.1.3.2. Üç basamaklı doğal sayılardan 10’un katı olan iki basamaklı doğal sayıları ve 100’ün katı olan üç basamaklı doğal sayıları zihinden çıkarır.</v>
      </c>
      <c r="D15" s="18" t="str">
        <f>Matematik!D14</f>
        <v>M.4.1.3.2. Üç basamaklı doğal sayılardan 10’un katı olan iki basamaklı doğal sayıları ve 100’ün katı olan üç basamaklı doğal sayıları zihinden çıkarır.</v>
      </c>
      <c r="E15" s="18" t="str">
        <f>Matematik!E14</f>
        <v>M.4.1.3.2. Üç basamaklı doğal sayılardan 10’un katı olan iki basamaklı doğal sayıları ve 100’ün katı olan üç basamaklı doğal sayıları zihinden çıkarır.</v>
      </c>
      <c r="F15" s="18" t="str">
        <f>Matematik!F14</f>
        <v>M.4.1.2.2.İki doğal sayının toplamını tahmin eder ve tahminini işlem sonucu ile karşılaştırır.</v>
      </c>
      <c r="G15" s="18" t="str">
        <f>Matematik!G14</f>
        <v>M.4.1.2.2.İki doğal sayının toplamını tahmin eder ve tahminini işlem sonucu ile karşılaştırır.</v>
      </c>
      <c r="H15" s="24" t="str">
        <f>TopluTarihGirişi!H15</f>
        <v>17/Eki/2022-21/Eki/2022</v>
      </c>
      <c r="I15" s="13" t="str">
        <f>'Sosyal Bilgiler'!C14</f>
        <v>SB.4.2.1. Sözlü, yazılı, görsel kaynaklar ve nesnelerden yararlanarak aile tarihi çalışması yapar.</v>
      </c>
      <c r="J15" s="13" t="str">
        <f>'Sosyal Bilgiler'!D14</f>
        <v>SB.4.2.1. Sözlü, yazılı, görsel kaynaklar ve nesnelerden yararlanarak aile tarihi çalışması yapar.</v>
      </c>
      <c r="K15" s="13" t="str">
        <f>'Sosyal Bilgiler'!E14</f>
        <v>SB.4.2.1. Sözlü, yazılı, görsel kaynaklar ve nesnelerden yararlanarak aile tarihi çalışması yapar.</v>
      </c>
      <c r="L15" s="24" t="str">
        <f t="shared" si="6"/>
        <v>17/Eki/2022-21/Eki/2022</v>
      </c>
      <c r="M15" s="13" t="str">
        <f>'Fen Bilimleri'!C14</f>
        <v>F.4.2.1.1. Canlı yaşamı ve besin içerikleri arasındaki ilişkiyi açıklar</v>
      </c>
      <c r="N15" s="13" t="str">
        <f>'Fen Bilimleri'!D14</f>
        <v>F.4.2.1.1. Canlı yaşamı ve besin içerikleri arasındaki ilişkiyi açıklar</v>
      </c>
      <c r="O15" s="13" t="str">
        <f>'Fen Bilimleri'!E14</f>
        <v>F.4.2.1.1. Canlı yaşamı ve besin içerikleri arasındaki ilişkiyi açıklar</v>
      </c>
      <c r="P15" s="24" t="str">
        <f t="shared" si="0"/>
        <v>17/Eki/2022-21/Eki/2022</v>
      </c>
      <c r="Q15" s="14" t="str">
        <f>Türkçe!C14</f>
        <v xml:space="preserve">Ye Kürküm Ye                                                                                                                                                                                                                                                                                                            T.4.3.14. Görsellerden ve başlıktan hareketle okuyacağı metnin konusunu tahmin eder.
</v>
      </c>
      <c r="R15" s="14" t="str">
        <f>Türkçe!D14</f>
        <v>T.4.3.1. Noktalama işaretlerine dikkat ederek sesli ve sessiz okur.</v>
      </c>
      <c r="S15" s="14" t="str">
        <f>Türkçe!E14</f>
        <v>T.4.3.12. Bağlamdan yararlanarak bilmediği kelime ve kelime gruplarının anlamını tahmin eder.</v>
      </c>
      <c r="T15" s="14" t="str">
        <f>Türkçe!F14</f>
        <v xml:space="preserve">T.4.3.16. Okuduğu metnin konusunu belirler.
T.4.3.18. Okuduğu metinle ilgili soruları cevaplar.
</v>
      </c>
      <c r="U15" s="14" t="str">
        <f>Türkçe!G14</f>
        <v>T.4.3.26. Metindeki gerçek ve hayalî ögeleri ayırt eder.</v>
      </c>
      <c r="V15" s="14" t="str">
        <f>Türkçe!H14</f>
        <v>T.4.4.10. Büyük harfleri ve noktalama işaretlerini uygun yerlerde kullanır. Soru işareti, konuşma çizgisi, nokta</v>
      </c>
      <c r="W15" s="14" t="str">
        <f>Türkçe!I14</f>
        <v xml:space="preserve">T.4.3.35. Bilgi kaynaklarını etkili bir şekilde kullanır.
T.4.3.36. Bilgi kaynaklarının güvenilirliğini sorgular.
</v>
      </c>
      <c r="X15" s="14" t="str">
        <f>Türkçe!J14</f>
        <v>T.4.3.37. Okuduğu metindeki olaylara ilişkin düşüncelerini ifade eder.</v>
      </c>
      <c r="Y15" s="24" t="str">
        <f t="shared" si="1"/>
        <v>17/Eki/2022-21/Eki/2022</v>
      </c>
      <c r="Z15" s="183" t="str">
        <f>Müzik!C14</f>
        <v>Mü.4.B.1. Temel müzik yazı ve öğelerini tanır.</v>
      </c>
      <c r="AA15" s="24" t="str">
        <f t="shared" si="2"/>
        <v>17/Eki/2022-21/Eki/2022</v>
      </c>
      <c r="AB15" s="25" t="str">
        <f>'Görsel Sanatlar'!C14</f>
        <v>4.1.6.İki boyutlu yüzey üzerinde derinlik etkisi yaratır.</v>
      </c>
      <c r="AC15" s="24" t="str">
        <f t="shared" si="7"/>
        <v>17/Eki/2022-21/Eki/2022</v>
      </c>
      <c r="AD15" s="177" t="str">
        <f>'Beden Eğitimi ve Oyun'!C14</f>
        <v>BO.4.2.3.1. Bayram, kutlama ve törenlerde sorumluluk alır.</v>
      </c>
      <c r="AE15" s="177" t="str">
        <f>'Beden Eğitimi ve Oyun'!D14</f>
        <v>BO.4.2.3.1. Bayram, kutlama ve törenlerde sorumluluk alır.</v>
      </c>
      <c r="AF15" s="24" t="str">
        <f t="shared" si="3"/>
        <v>17/Eki/2022-21/Eki/2022</v>
      </c>
      <c r="AG15" s="21" t="str">
        <f>'Din Kültürü'!C14</f>
        <v>4.1.2. Tekbir ve salavatı söyler..Tekbir ve Salavat</v>
      </c>
      <c r="AH15" s="21" t="str">
        <f>'Din Kültürü'!D14</f>
        <v xml:space="preserve">Ölçme ve değerlendirme. Bilgi seviyelerinin tesbiti.     1. Yazılı Yoklama  </v>
      </c>
      <c r="AI15" s="24" t="str">
        <f t="shared" si="4"/>
        <v>17/Eki/2022-21/Eki/2022</v>
      </c>
      <c r="AJ15" s="21" t="str">
        <f>'İnsan Hakları'!C14</f>
        <v>Y4.2.1. Hak, özgürlük ve sorumluluk arasındaki ilişkiyi fark eder.</v>
      </c>
      <c r="AK15" s="21" t="str">
        <f>'İnsan Hakları'!D14</f>
        <v>Y4.2.1. Hak, özgürlük ve sorumluluk arasındaki ilişkiyi fark eder.</v>
      </c>
      <c r="AL15" s="24" t="str">
        <f t="shared" si="5"/>
        <v>17/Eki/2022-21/Eki/2022</v>
      </c>
      <c r="AM15" s="21" t="str">
        <f>'Trafik Güvenliği'!C14</f>
        <v>TG.4.1.4. Yaya olarak trafik kurallarına uyar.</v>
      </c>
      <c r="AN15" s="24" t="str">
        <f t="shared" si="9"/>
        <v>17/Eki/2022-21/Eki/2022</v>
      </c>
      <c r="AO15" s="82" t="str">
        <f>İNGİLİZCE!C14</f>
        <v>America/American Britain/British Germany/German Iran/Iranian Iraq/Iraqi Japan/Japanese Pakistan/Pakistani Russia/Russian Turkey/Turkish
north/south/east/west</v>
      </c>
      <c r="AP15" s="82" t="str">
        <f>İNGİLİZCE!D14</f>
        <v>America/American Britain/British Germany/German Iran/Iranian Iraq/Iraqi Japan/Japanese Pakistan/Pakistani Russia/Russian Turkey/Turkish
north/south/east/west</v>
      </c>
      <c r="AQ15" s="26"/>
      <c r="AR15" s="26"/>
      <c r="AS15" s="26"/>
    </row>
    <row r="16" spans="1:45" ht="41.25">
      <c r="A16" s="85" t="s">
        <v>13</v>
      </c>
      <c r="B16" s="24" t="str">
        <f>TopluTarihGirişi!H16</f>
        <v>24/Eki/2022-28/Eki/2022</v>
      </c>
      <c r="C16" s="18" t="str">
        <f>Matematik!C15</f>
        <v>M.4.1.2.2.İki doğal sayının toplamını tahmin eder ve tahminini işlem sonucu ile karşılaştırır</v>
      </c>
      <c r="D16" s="18" t="str">
        <f>Matematik!D15</f>
        <v>M.4.1.2.2.İki doğal sayının toplamını tahmin eder ve tahminini işlem sonucu ile karşılaştırır</v>
      </c>
      <c r="E16" s="18" t="str">
        <f>Matematik!E15</f>
        <v>M.4.1.2.3. En çok dört basamaklı doğal sayıları 100’ün katlarıyla zihinden toplar.</v>
      </c>
      <c r="F16" s="18" t="str">
        <f>Matematik!F15</f>
        <v>M.4.1.2.3. En çok dört basamaklı doğal sayıları 100’ün katlarıyla zihinden toplar.</v>
      </c>
      <c r="G16" s="18" t="str">
        <f>Matematik!C16</f>
        <v>M.4.1.2.3. En çok dört basamaklı doğal sayıları 100’ün katlarıyla zihinden toplar.</v>
      </c>
      <c r="H16" s="24" t="str">
        <f>TopluTarihGirişi!H16</f>
        <v>24/Eki/2022-28/Eki/2022</v>
      </c>
      <c r="I16" s="13" t="str">
        <f>'Sosyal Bilgiler'!C15</f>
        <v>SB.4.2.2. Ailesi ve çevresindeki millî kültürü yansıtan ögeleri araştırarak örnekler verir.</v>
      </c>
      <c r="J16" s="13" t="str">
        <f>'Sosyal Bilgiler'!D15</f>
        <v>SB.4.2.2. Ailesi ve çevresindeki millî kültürü yansıtan ögeleri araştırarak örnekler verir.</v>
      </c>
      <c r="K16" s="13" t="str">
        <f>'Sosyal Bilgiler'!E15</f>
        <v>SB.4.2.2. Ailesi ve çevresindeki millî kültürü yansıtan ögeleri araştırarak örnekler verir.</v>
      </c>
      <c r="L16" s="24" t="str">
        <f t="shared" si="6"/>
        <v>24/Eki/2022-28/Eki/2022</v>
      </c>
      <c r="M16" s="13" t="str">
        <f>'Fen Bilimleri'!C15</f>
        <v>F.4.2.1.2. Su ve minerallerin bütün besinlerde bulunduğu çıkarımını yapar.</v>
      </c>
      <c r="N16" s="13" t="str">
        <f>'Fen Bilimleri'!D15</f>
        <v>F.4.2.1.2. Su ve minerallerin bütün besinlerde bulunduğu çıkarımını yapar.</v>
      </c>
      <c r="O16" s="13" t="str">
        <f>'Fen Bilimleri'!E15</f>
        <v>F.4.2.1.2. Su ve minerallerin bütün besinlerde bulunduğu çıkarımını yapar.</v>
      </c>
      <c r="P16" s="24" t="str">
        <f t="shared" si="0"/>
        <v>24/Eki/2022-28/Eki/2022</v>
      </c>
      <c r="Q16" s="14" t="str">
        <f>Türkçe!C15</f>
        <v>Dil Devrimi Yapılıyor                                                                                                                                                                                                                                                                                                      T.4.3.14. Görsellerden ve başlıktan hareketle okuyacağı metnin konusunu tahmin eder.</v>
      </c>
      <c r="R16" s="14" t="str">
        <f>Türkçe!D15</f>
        <v>T.4.3.3. Şiir okur.</v>
      </c>
      <c r="S16" s="14" t="str">
        <f>Türkçe!E15</f>
        <v>T.4.3.12. Bağlamdan yararlanarak bilmediği kelime ve kelime gruplarının anlamını tahmin eder.</v>
      </c>
      <c r="T16" s="14" t="str">
        <f>Türkçe!F15</f>
        <v xml:space="preserve">T.4.3.17. Metnin ana fikri/ana duygusunu belirler.
T.4.3.18. Okuduğu metinle ilgili soruları cevaplar.
</v>
      </c>
      <c r="U16" s="14" t="str">
        <f>Türkçe!G15</f>
        <v>T.4.3.21. Okuduğu metnin içeriğine uygun başlık belirler.</v>
      </c>
      <c r="V16" s="14" t="str">
        <f>Türkçe!H15</f>
        <v>T.4.4.10. Büyük harfleri ve noktalama işaretlerini uygun yerlerde kullanır. Kesme İşareti</v>
      </c>
      <c r="W16" s="14" t="str">
        <f>Türkçe!I15</f>
        <v>T.4.4.21. Yazma stratejilerini uygular.</v>
      </c>
      <c r="X16" s="14" t="str">
        <f>Türkçe!J15</f>
        <v>T.4.4.4. Bilgilendirici metin yazar</v>
      </c>
      <c r="Y16" s="24" t="str">
        <f t="shared" si="1"/>
        <v>24/Eki/2022-28/Eki/2022</v>
      </c>
      <c r="Z16" s="183" t="str">
        <f>Müzik!C15</f>
        <v>Mü.4.B.1. Temel müzik yazı ve öğelerini tanır.</v>
      </c>
      <c r="AA16" s="24" t="str">
        <f t="shared" si="2"/>
        <v>24/Eki/2022-28/Eki/2022</v>
      </c>
      <c r="AB16" s="25" t="str">
        <f>'Görsel Sanatlar'!C15</f>
        <v>4.1.7.Gözleme dayalı çizimlerinde kontur çizgisini ve gölgeleme tekniklerini kullanır.</v>
      </c>
      <c r="AC16" s="24" t="str">
        <f t="shared" si="7"/>
        <v>24/Eki/2022-28/Eki/2022</v>
      </c>
      <c r="AD16" s="177" t="str">
        <f>'Beden Eğitimi ve Oyun'!C15</f>
        <v>BO.4.2.3.1. Bayram, kutlama ve törenlerde sorumluluk alır.</v>
      </c>
      <c r="AE16" s="177" t="str">
        <f>'Beden Eğitimi ve Oyun'!D15</f>
        <v>BO.4.2.3.1. Bayram, kutlama ve törenlerde sorumluluk alır.</v>
      </c>
      <c r="AF16" s="24" t="str">
        <f t="shared" si="3"/>
        <v>24/Eki/2022-28/Eki/2022</v>
      </c>
      <c r="AG16" s="21" t="str">
        <f>'Din Kültürü'!C15</f>
        <v>2. Dilek ve Dualarda Geçen Dinî İfadeler
Cumhuriyet Bayramı (29 Ekim )</v>
      </c>
      <c r="AH16" s="21" t="str">
        <f>'Din Kültürü'!D15</f>
        <v>4.1.3. Dilek ve dualarda kullanılan dinî ifadelere örnekler verir.</v>
      </c>
      <c r="AI16" s="24" t="str">
        <f t="shared" si="4"/>
        <v>24/Eki/2022-28/Eki/2022</v>
      </c>
      <c r="AJ16" s="21" t="str">
        <f>'İnsan Hakları'!C15</f>
        <v>Y4.2.2. İnsan olma sorumluluğunu taşımanın yollarını açıklar.</v>
      </c>
      <c r="AK16" s="21" t="str">
        <f>'İnsan Hakları'!D15</f>
        <v>Y4.2.2. İnsan olma sorumluluğunu taşımanın yollarını açıklar.</v>
      </c>
      <c r="AL16" s="24" t="str">
        <f t="shared" si="5"/>
        <v>24/Eki/2022-28/Eki/2022</v>
      </c>
      <c r="AM16" s="21" t="str">
        <f>'Trafik Güvenliği'!C15</f>
        <v>TG.4.1.4. Yaya olarak trafik kurallarına uyar.</v>
      </c>
      <c r="AN16" s="24" t="str">
        <f t="shared" si="9"/>
        <v>24/Eki/2022-28/Eki/2022</v>
      </c>
      <c r="AO16" s="82" t="str">
        <f>İNGİLİZCE!C15</f>
        <v>Expressing ability and inability
Can you play the piano? Can s/he jump?
—Yes, s/he can./No, s/he can’t. Can you speak English?
—Yes, I can.
S/he can ride a bike, but I cannot/can’t. S/he can swim.
I can read books in English. My hero can/can’t ...
Your cartoon character can/can’t ...</v>
      </c>
      <c r="AP16" s="82" t="str">
        <f>İNGİLİZCE!D15</f>
        <v>Expressing ability and inability
Can you play the piano? Can s/he jump?
—Yes, s/he can./No, s/he can’t. Can you speak English?
—Yes, I can.
S/he can ride a bike, but I cannot/can’t. S/he can swim.
I can read books in English. My hero can/can’t ...
Your cartoon character can/can’t ...</v>
      </c>
      <c r="AQ16" s="26"/>
      <c r="AR16" s="26"/>
      <c r="AS16" s="26"/>
    </row>
    <row r="17" spans="1:45" ht="45" customHeight="1">
      <c r="A17" s="85" t="s">
        <v>14</v>
      </c>
      <c r="B17" s="24" t="str">
        <f>TopluTarihGirişi!H17</f>
        <v>31/Eki/2022-04/Kas/2022</v>
      </c>
      <c r="C17" s="18" t="str">
        <f>Matematik!D16</f>
        <v xml:space="preserve">M.4.1.2.3. En çok dört basamaklı doğal sayıları 100’ün katlarıyla zihinden toplar. 1 saat </v>
      </c>
      <c r="D17" s="18" t="str">
        <f>Matematik!E16</f>
        <v>M.4.1.2.4. Doğal sayılarla toplama işlemini gerektiren problemleri çözer.</v>
      </c>
      <c r="E17" s="18" t="str">
        <f>Matematik!F16</f>
        <v>M.4.1.2.4. Doğal sayılarla toplama işlemini gerektiren problemleri çözer.</v>
      </c>
      <c r="F17" s="18" t="str">
        <f>Matematik!G16</f>
        <v>M.4.1.2.4. Doğal sayılarla toplama işlemini gerektiren problemleri çözer.</v>
      </c>
      <c r="G17" s="18" t="str">
        <f>Matematik!G15</f>
        <v>29 EKİM CUMHURİYET BAYRAMI</v>
      </c>
      <c r="H17" s="24" t="str">
        <f>TopluTarihGirişi!H17</f>
        <v>31/Eki/2022-04/Kas/2022</v>
      </c>
      <c r="I17" s="13" t="str">
        <f>'Sosyal Bilgiler'!C16</f>
        <v>SB.4.2.3. Geleneksel çocuk oyunlarını değişim ve süreklilik açısından günümüzdeki oyunlarla karşılaştırır.</v>
      </c>
      <c r="J17" s="13" t="str">
        <f>'Sosyal Bilgiler'!D16</f>
        <v>SB.4.2.3. Geleneksel çocuk oyunlarını değişim ve süreklilik açısından günümüzdeki oyunlarla karşılaştırır.</v>
      </c>
      <c r="K17" s="13" t="str">
        <f>'Sosyal Bilgiler'!E16</f>
        <v>SB.4.2.3. Geleneksel çocuk oyunlarını değişim ve süreklilik açısından günümüzdeki oyunlarla karşılaştırır.</v>
      </c>
      <c r="L17" s="24" t="str">
        <f t="shared" si="6"/>
        <v>31/Eki/2022-04/Kas/2022</v>
      </c>
      <c r="M17" s="13" t="str">
        <f>'Fen Bilimleri'!C16</f>
        <v>F.4.2.1.3. Sağlıklı bir yaşam için besinlerin tazeliğinin ve doğallığının önemini, araştırma verilerine dayalı olarak tartışır</v>
      </c>
      <c r="N17" s="13" t="str">
        <f>'Fen Bilimleri'!D16</f>
        <v>F.4.2.1.3. Sağlıklı bir yaşam için besinlerin tazeliğinin ve doğallığının önemini, araştırma verilerine dayalı olarak tartışır</v>
      </c>
      <c r="O17" s="13" t="str">
        <f>'Fen Bilimleri'!E16</f>
        <v>F.4.2.1.3. Sağlıklı bir yaşam için besinlerin tazeliğinin ve doğallığının önemini, araştırma verilerine dayalı olarak tartışır</v>
      </c>
      <c r="P17" s="24" t="str">
        <f t="shared" si="0"/>
        <v>31/Eki/2022-04/Kas/2022</v>
      </c>
      <c r="Q17" s="14" t="str">
        <f>Türkçe!C16</f>
        <v xml:space="preserve">Oğuz Ata Boy Boyladı Soy Soyladı
(Dinleme Metni)                                                                                                                                                                                                                                                                                          
T.4.3.1. Noktalama işaretlerine dikkat ederek sesli ve sessiz okur.
</v>
      </c>
      <c r="R17" s="14" t="str">
        <f>Türkçe!D16</f>
        <v xml:space="preserve">T.4.3.12. Bağlamdan yararlanarak bilmediği kelime ve kelime gruplarının anlamını tahmin eder.                                                                                                                                                                                           </v>
      </c>
      <c r="S17" s="14" t="str">
        <f>Türkçe!E16</f>
        <v>T.4.3.18. Okuduğu metinle ilgili soruları cevaplar.</v>
      </c>
      <c r="T17" s="14" t="str">
        <f>Türkçe!F16</f>
        <v>T.4.3.19. Metinle ilgili sorular sorar.</v>
      </c>
      <c r="U17" s="14" t="str">
        <f>Türkçe!G16</f>
        <v>T.4.4.4. Bilgilendirici metin yazar.</v>
      </c>
      <c r="V17" s="14" t="str">
        <f>Türkçe!H16</f>
        <v xml:space="preserve">T.4.4.10. Büyük harfleri ve noktalama işaretlerini uygun yerlerde kullanır. Tırnak İşareti
T.4.3.21. Okuduğu metnin içeriğine uygun başlık belirler.                                                                                                    </v>
      </c>
      <c r="W17" s="14" t="str">
        <f>Türkçe!I16</f>
        <v>29 EKİM CUMHURİYET BAYRAMI</v>
      </c>
      <c r="X17" s="14" t="str">
        <f>Türkçe!J16</f>
        <v>30 EKİM CUMHURİYET BAYRAMI</v>
      </c>
      <c r="Y17" s="24" t="str">
        <f t="shared" si="1"/>
        <v>31/Eki/2022-04/Kas/2022</v>
      </c>
      <c r="Z17" s="183" t="str">
        <f>Müzik!C16</f>
        <v>Mü.4.A.4. Belirli gün ve haftaların anlamına uygun müzikler söyler.</v>
      </c>
      <c r="AA17" s="24" t="str">
        <f t="shared" si="2"/>
        <v>31/Eki/2022-04/Kas/2022</v>
      </c>
      <c r="AB17" s="25" t="str">
        <f>'Görsel Sanatlar'!C16</f>
        <v>G.4.2.1. Sanatçı ve zanaatkârın rollerini söyler.</v>
      </c>
      <c r="AC17" s="24" t="str">
        <f t="shared" si="7"/>
        <v>31/Eki/2022-04/Kas/2022</v>
      </c>
      <c r="AD17" s="177" t="str">
        <f>'Beden Eğitimi ve Oyun'!C16</f>
        <v>BO.4.2.3.1. Bayram, kutlama ve törenlerde sorumluluk alır.</v>
      </c>
      <c r="AE17" s="177" t="str">
        <f>'Beden Eğitimi ve Oyun'!D16</f>
        <v>BO.4.2.3.1. Bayram, kutlama ve törenlerde sorumluluk alır.</v>
      </c>
      <c r="AF17" s="24" t="str">
        <f t="shared" si="3"/>
        <v>31/Eki/2022-04/Kas/2022</v>
      </c>
      <c r="AG17" s="21" t="str">
        <f>'Din Kültürü'!C16</f>
        <v>4.1.4. Sübhaneke duasını okur, anlamını söyler.</v>
      </c>
      <c r="AH17" s="21" t="str">
        <f>'Din Kültürü'!D16</f>
        <v>4.1.4. Sübhaneke duasını okur, anlamını söyler.</v>
      </c>
      <c r="AI17" s="24" t="str">
        <f t="shared" si="4"/>
        <v>31/Eki/2022-04/Kas/2022</v>
      </c>
      <c r="AJ17" s="21" t="str">
        <f>'İnsan Hakları'!C16</f>
        <v>Y4.2.3. Hak ve özgürlüklerini kullanabilen ve kullanamayan çocukların yaşantılarını karşılaştırır.</v>
      </c>
      <c r="AK17" s="21" t="str">
        <f>'İnsan Hakları'!D16</f>
        <v>Y4.2.3. Hak ve özgürlüklerini kullanabilen ve kullanamayan çocukların yaşantılarını karşılaştırır.</v>
      </c>
      <c r="AL17" s="24" t="str">
        <f t="shared" si="5"/>
        <v>31/Eki/2022-04/Kas/2022</v>
      </c>
      <c r="AM17" s="21" t="str">
        <f>'Trafik Güvenliği'!C16</f>
        <v>TG.4.1.5. Günlük yaşantısında çevresindeki güvenli yolları kullanır.</v>
      </c>
      <c r="AN17" s="24" t="str">
        <f t="shared" si="9"/>
        <v>31/Eki/2022-04/Kas/2022</v>
      </c>
      <c r="AO17" s="82" t="str">
        <f>İNGİLİZCE!C16</f>
        <v>Talking about possessions (Making simple inquiries)
This is her/his/my/your guitar. These are his/her/my/your books. Is this his/her/my/your…?
Are these his/her/my/your …? Whose bike is this?
This is my/his/Ahmet’s bike. Carry  catch climb a tree dive</v>
      </c>
      <c r="AP17" s="82" t="str">
        <f>İNGİLİZCE!D16</f>
        <v>Talking about possessions (Making simple inquiries)
This is her/his/my/your guitar. These are his/her/my/your books. Is this his/her/my/your…?
Are these his/her/my/your …? Whose bike is this?
This is my/his/Ahmet’s bike. Carry  catch climb a tree dive</v>
      </c>
      <c r="AQ17" s="26"/>
      <c r="AR17" s="26"/>
      <c r="AS17" s="26"/>
    </row>
    <row r="18" spans="1:45" ht="45" customHeight="1">
      <c r="A18" s="85" t="s">
        <v>15</v>
      </c>
      <c r="B18" s="24" t="str">
        <f>TopluTarihGirişi!H18</f>
        <v>07/Kas/2022-11/Kas/2022</v>
      </c>
      <c r="C18" s="18" t="str">
        <f>Matematik!C17</f>
        <v>M.4.1.3.3. Doğal sayılarla yapılan çıkarma işleminin sonucunu tahmin eder, tahminini işlem sonucuyla karşılaştırır.</v>
      </c>
      <c r="D18" s="18" t="str">
        <f>Matematik!D17</f>
        <v>M.4.1.3.3. Doğal sayılarla yapılan çıkarma işleminin sonucunu tahmin eder, tahminini işlem sonucuyla karşılaştırır.</v>
      </c>
      <c r="E18" s="18" t="str">
        <f>Matematik!E17</f>
        <v>M.4.1.3.3. Doğal sayılarla yapılan çıkarma işleminin sonucunu tahmin eder, tahminini işlem sonucuyla karşılaştırır.</v>
      </c>
      <c r="F18" s="18" t="str">
        <f>Matematik!F17</f>
        <v>10 KASIM ATATÜRK'Ü ANMA</v>
      </c>
      <c r="G18" s="18" t="str">
        <f>Matematik!G17</f>
        <v>M.4.1.3.3. Doğal sayılarla yapılan çıkarma işleminin sonucunu tahmin eder, tahminini işlem sonucuyla karşılaştırır.</v>
      </c>
      <c r="H18" s="24" t="str">
        <f>TopluTarihGirişi!H18</f>
        <v>07/Kas/2022-11/Kas/2022</v>
      </c>
      <c r="I18" s="13" t="str">
        <f>'Sosyal Bilgiler'!C17</f>
        <v>SB.4.2.4. Millî Mücadele kahramanlarının hayatlarından hareketle Millî Mücadele’nin önemini kavrar</v>
      </c>
      <c r="J18" s="13" t="str">
        <f>'Sosyal Bilgiler'!D17</f>
        <v>SB.4.2.4. Millî Mücadele kahramanlarının hayatlarından hareketle Millî Mücadele’nin önemini kavrar</v>
      </c>
      <c r="K18" s="13" t="str">
        <f>'Sosyal Bilgiler'!E17</f>
        <v>SB.4.2.4. Millî Mücadele kahramanlarının hayatlarından hareketle Millî Mücadele’nin önemini kavrar</v>
      </c>
      <c r="L18" s="24" t="str">
        <f t="shared" si="6"/>
        <v>07/Kas/2022-11/Kas/2022</v>
      </c>
      <c r="M18" s="13" t="str">
        <f>'Fen Bilimleri'!C17</f>
        <v>F.4.2.1.4. İnsan sağlığı ile dengeli beslenmeyi ilişkilendirir</v>
      </c>
      <c r="N18" s="13" t="str">
        <f>'Fen Bilimleri'!D17</f>
        <v>F.4.2.1.4. İnsan sağlığı ile dengeli beslenmeyi ilişkilendirir</v>
      </c>
      <c r="O18" s="13" t="str">
        <f>'Fen Bilimleri'!E17</f>
        <v>F.4.2.1.4. İnsan sağlığı ile dengeli beslenmeyi ilişkilendirir</v>
      </c>
      <c r="P18" s="24" t="str">
        <f t="shared" si="0"/>
        <v>07/Kas/2022-11/Kas/2022</v>
      </c>
      <c r="Q18" s="14" t="str">
        <f>Türkçe!C17</f>
        <v xml:space="preserve">Yakutistan Masalı: Cesur Vay’ın Deniz Macerası (SOM)                                        T.4.1.1. Görselden/görsellerden hareketle dinleyeceği/izleyeceği metnin konusunu tahmin eder.
   </v>
      </c>
      <c r="R18" s="14" t="str">
        <f>Türkçe!D17</f>
        <v xml:space="preserve"> T.4.1.9.Dinledikleriyle/izledikleriyle ilgili görüşlerini ifade eder.</v>
      </c>
      <c r="S18" s="14" t="str">
        <f>Türkçe!E17</f>
        <v xml:space="preserve"> T.4.1.4.Dinlediklerinde/izlediklerinde geçen, bilmediği kelimelerin anlamını tahmin eder.</v>
      </c>
      <c r="T18" s="14" t="str">
        <f>Türkçe!F17</f>
        <v>T.4.1.7. Dinlediklerine/izlediklerine yönelik sorulara cevap verir.</v>
      </c>
      <c r="U18" s="14" t="str">
        <f>Türkçe!G17</f>
        <v>T.4.1.9. Dinledikleriyle/izledikleriyle ilgili görüşlerini ifade eder.</v>
      </c>
      <c r="V18" s="14" t="str">
        <f>Türkçe!H17</f>
        <v xml:space="preserve">T.4.1.11. Dinlediklerinin/izlediklerinin içeriğini değerlendirir.
T.4.1.12. Dinleme stratejilerini uygular
</v>
      </c>
      <c r="W18" s="14" t="str">
        <f>Türkçe!I17</f>
        <v>KURTULUŞ
 (Serbest Okuma)
T.4.3.1. Noktalama işaretlerine dikkat ederek sesli ve sessiz okur.</v>
      </c>
      <c r="X18" s="14" t="str">
        <f>Türkçe!J17</f>
        <v>TEMA SONU DEĞERLENDİRME</v>
      </c>
      <c r="Y18" s="24" t="str">
        <f t="shared" si="1"/>
        <v>07/Kas/2022-11/Kas/2022</v>
      </c>
      <c r="Z18" s="183" t="str">
        <f>Müzik!C17</f>
        <v>Mü.4.B.1. Temel müzik yazı ve öğelerini tanır.</v>
      </c>
      <c r="AA18" s="24" t="str">
        <f t="shared" si="2"/>
        <v>07/Kas/2022-11/Kas/2022</v>
      </c>
      <c r="AB18" s="25" t="str">
        <f>'Görsel Sanatlar'!C17</f>
        <v>G.4.2.2. Türk kültürüne ve diğer kültürlere ait mimari yapıların belirgin özelliklerini karşılaştırır</v>
      </c>
      <c r="AC18" s="24" t="str">
        <f t="shared" si="7"/>
        <v>07/Kas/2022-11/Kas/2022</v>
      </c>
      <c r="AD18" s="177" t="str">
        <f>'Beden Eğitimi ve Oyun'!C17</f>
        <v>BO.4.2.3.1. Bayram, kutlama ve törenlerde sorumluluk alır.</v>
      </c>
      <c r="AE18" s="177" t="str">
        <f>'Beden Eğitimi ve Oyun'!D17</f>
        <v>BO.4.2.3.1. Bayram, kutlama ve törenlerde sorumluluk alır.</v>
      </c>
      <c r="AF18" s="24" t="str">
        <f t="shared" si="3"/>
        <v>07/Kas/2022-11/Kas/2022</v>
      </c>
      <c r="AG18" s="21" t="str">
        <f>'Din Kültürü'!C17</f>
        <v>Ünitemizi Değerlendirelim</v>
      </c>
      <c r="AH18" s="21" t="str">
        <f>'Din Kültürü'!D17</f>
        <v>4.2.1. İslam’ın inanç esaslarını sıralar.</v>
      </c>
      <c r="AI18" s="24" t="str">
        <f t="shared" si="4"/>
        <v>07/Kas/2022-11/Kas/2022</v>
      </c>
      <c r="AJ18" s="21" t="str">
        <f>'İnsan Hakları'!C17</f>
        <v>Y4.2.4. Hak ve özgürlüklerinin ihlal edildiği ya da kısıtlandığı durumlarda hissettiklerini ifade eder.</v>
      </c>
      <c r="AK18" s="21" t="str">
        <f>'İnsan Hakları'!D17</f>
        <v>Y4.2.4. Hak ve özgürlüklerinin ihlal edildiği ya da kısıtlandığı durumlarda hissettiklerini ifade eder.</v>
      </c>
      <c r="AL18" s="24" t="str">
        <f t="shared" si="5"/>
        <v>07/Kas/2022-11/Kas/2022</v>
      </c>
      <c r="AM18" s="21" t="str">
        <f>'Trafik Güvenliği'!C17</f>
        <v>TG.4.1.6. Taşıt trafiğine kapalı alanlarda oyun araçlarını güvenli kullanır.</v>
      </c>
      <c r="AN18" s="24" t="str">
        <f t="shared" si="9"/>
        <v>07/Kas/2022-11/Kas/2022</v>
      </c>
      <c r="AO18" s="82" t="str">
        <f>İNGİLİZCE!C17</f>
        <v>do puzzles drive jump fly play ...
... the guitar/the piano, etc. ride a horse    speak  take pictures</v>
      </c>
      <c r="AP18" s="82" t="str">
        <f>İNGİLİZCE!D17</f>
        <v>do puzzles drive jump fly play ...
... the guitar/the piano, etc. ride a horse    speak  take pictures</v>
      </c>
      <c r="AQ18" s="26"/>
      <c r="AR18" s="26"/>
      <c r="AS18" s="26"/>
    </row>
    <row r="19" spans="1:45" ht="82.5" customHeight="1">
      <c r="A19" s="140" t="s">
        <v>16</v>
      </c>
      <c r="B19" s="103" t="str">
        <f>TopluTarihGirişi!H19</f>
        <v>14/Kas/2022-18/Kas/2022</v>
      </c>
      <c r="C19" s="212">
        <v>0</v>
      </c>
      <c r="D19" s="83">
        <v>0</v>
      </c>
      <c r="E19" s="83">
        <v>0</v>
      </c>
      <c r="F19" s="83">
        <v>0</v>
      </c>
      <c r="G19" s="83">
        <v>0</v>
      </c>
      <c r="H19" s="103" t="str">
        <f>TopluTarihGirişi!H19</f>
        <v>14/Kas/2022-18/Kas/2022</v>
      </c>
      <c r="I19" s="83">
        <v>0</v>
      </c>
      <c r="J19" s="83">
        <v>0</v>
      </c>
      <c r="K19" s="83">
        <v>0</v>
      </c>
      <c r="L19" s="103" t="str">
        <f t="shared" si="6"/>
        <v>14/Kas/2022-18/Kas/2022</v>
      </c>
      <c r="M19" s="83">
        <v>0</v>
      </c>
      <c r="N19" s="83">
        <v>0</v>
      </c>
      <c r="O19" s="83">
        <v>0</v>
      </c>
      <c r="P19" s="103" t="str">
        <f t="shared" si="0"/>
        <v>14/Kas/2022-18/Kas/2022</v>
      </c>
      <c r="Q19" s="83">
        <v>0</v>
      </c>
      <c r="R19" s="83">
        <v>0</v>
      </c>
      <c r="S19" s="83">
        <v>0</v>
      </c>
      <c r="T19" s="83">
        <v>0</v>
      </c>
      <c r="U19" s="83">
        <v>0</v>
      </c>
      <c r="V19" s="83">
        <v>0</v>
      </c>
      <c r="W19" s="83">
        <v>0</v>
      </c>
      <c r="X19" s="83">
        <v>0</v>
      </c>
      <c r="Y19" s="103" t="str">
        <f t="shared" si="1"/>
        <v>14/Kas/2022-18/Kas/2022</v>
      </c>
      <c r="Z19" s="83">
        <v>0</v>
      </c>
      <c r="AA19" s="103" t="str">
        <f t="shared" si="2"/>
        <v>14/Kas/2022-18/Kas/2022</v>
      </c>
      <c r="AB19" s="83">
        <v>0</v>
      </c>
      <c r="AC19" s="103" t="str">
        <f t="shared" si="7"/>
        <v>14/Kas/2022-18/Kas/2022</v>
      </c>
      <c r="AD19" s="83">
        <v>0</v>
      </c>
      <c r="AE19" s="214">
        <v>0</v>
      </c>
      <c r="AF19" s="103" t="str">
        <f t="shared" si="3"/>
        <v>14/Kas/2022-18/Kas/2022</v>
      </c>
      <c r="AG19" s="83">
        <v>0</v>
      </c>
      <c r="AH19" s="83">
        <v>0</v>
      </c>
      <c r="AI19" s="103" t="str">
        <f t="shared" si="4"/>
        <v>14/Kas/2022-18/Kas/2022</v>
      </c>
      <c r="AJ19" s="83">
        <v>0</v>
      </c>
      <c r="AK19" s="83">
        <v>0</v>
      </c>
      <c r="AL19" s="103" t="str">
        <f t="shared" si="5"/>
        <v>14/Kas/2022-18/Kas/2022</v>
      </c>
      <c r="AM19" s="83">
        <v>0</v>
      </c>
      <c r="AN19" s="103" t="str">
        <f t="shared" si="9"/>
        <v>14/Kas/2022-18/Kas/2022</v>
      </c>
      <c r="AO19" s="215" t="str">
        <f>İNGİLİZCE!C18</f>
        <v>ARA TATİL</v>
      </c>
      <c r="AP19" s="215" t="str">
        <f>İNGİLİZCE!D18</f>
        <v>ARA TATİL</v>
      </c>
      <c r="AQ19" s="26"/>
      <c r="AR19" s="26"/>
      <c r="AS19" s="26"/>
    </row>
    <row r="20" spans="1:45" s="142" customFormat="1" ht="82.5" customHeight="1">
      <c r="A20" s="85" t="s">
        <v>17</v>
      </c>
      <c r="B20" s="24" t="str">
        <f>TopluTarihGirişi!H20</f>
        <v>21/Kas/2022-25/Kas/2022</v>
      </c>
      <c r="C20" s="18" t="str">
        <f>Matematik!C19</f>
        <v xml:space="preserve">M.4.1.3.4. Doğal sayılarla toplama ve çıkarma işlemini gerektiren problemleri çözer.                                    M.4.1.4.1 Üç basamaklı doğal sayılarla iki basamaklı doğal sayıları çarpar. </v>
      </c>
      <c r="D20" s="18" t="str">
        <f>Matematik!D19</f>
        <v xml:space="preserve">M.4.1.4.1 Üç basamaklı doğal sayılarla iki basamaklı doğal sayıları çarpar. </v>
      </c>
      <c r="E20" s="18" t="str">
        <f>Matematik!E19</f>
        <v xml:space="preserve">M.4.1.4.1 Üç basamaklı doğal sayılarla iki basamaklı doğal sayıları çarpar. </v>
      </c>
      <c r="F20" s="18" t="str">
        <f>Matematik!F19</f>
        <v>M.4.1.4.2. Üç doğal sayı ile yapılan çarpma işleminde sayıların birbirleriyle çarpılma sırasının değişmesinin, sonucu değiştirmediğini gösterir.</v>
      </c>
      <c r="G20" s="18" t="str">
        <f>Matematik!G19</f>
        <v>M.4.1.4.2. Üç doğal sayı ile yapılan çarpma işleminde sayıların birbirleriyle çarpılma sırasının değişmesinin, sonucu değiştirmediğini gösterir.</v>
      </c>
      <c r="H20" s="24" t="str">
        <f>TopluTarihGirişi!H20</f>
        <v>21/Kas/2022-25/Kas/2022</v>
      </c>
      <c r="I20" s="207" t="str">
        <f>'Sosyal Bilgiler'!C19</f>
        <v>SB.4.3.1. Çevresindeki herhangi bir yerin konumu ile ilgili çıkarımlarda bulunur.</v>
      </c>
      <c r="J20" s="207" t="str">
        <f>'Sosyal Bilgiler'!D19</f>
        <v>SB.4.3.1. Çevresindeki herhangi bir yerin konumu ile ilgili çıkarımlarda bulunur.</v>
      </c>
      <c r="K20" s="207" t="str">
        <f>'Sosyal Bilgiler'!E19</f>
        <v>SB.4.3.1. Çevresindeki herhangi bir yerin konumu ile ilgili çıkarımlarda bulunur.</v>
      </c>
      <c r="L20" s="24" t="str">
        <f t="shared" si="6"/>
        <v>21/Kas/2022-25/Kas/2022</v>
      </c>
      <c r="M20" s="207" t="str">
        <f>'Fen Bilimleri'!C20</f>
        <v>F.4.2.1.6. Yakın çevresinde sigara kullanımını azaltmaya yönelik sorumluluk üstlenir.</v>
      </c>
      <c r="N20" s="207" t="str">
        <f>'Fen Bilimleri'!D20</f>
        <v>F.4.2.1.6. Yakın çevresinde sigara kullanımını azaltmaya yönelik sorumluluk üstlenir.</v>
      </c>
      <c r="O20" s="207" t="str">
        <f>'Fen Bilimleri'!E20</f>
        <v>F.4.2.1.6. Yakın çevresinde sigara kullanımını azaltmaya yönelik sorumluluk üstlenir.</v>
      </c>
      <c r="P20" s="24" t="str">
        <f t="shared" si="0"/>
        <v>21/Kas/2022-25/Kas/2022</v>
      </c>
      <c r="Q20" s="208" t="str">
        <f>Türkçe!C19</f>
        <v>Çanakkale Türküsü                           T.4.3.1. Noktalama işaretlerine dikkat ederek sesli ve sessiz okur.</v>
      </c>
      <c r="R20" s="208" t="str">
        <f>Türkçe!D19</f>
        <v xml:space="preserve">T.4.3.12. Bağlamdan yararlanarak bilmediği kelime ve kelime gruplarının anlamını tahmin eder.                                                                                                                                                                                               </v>
      </c>
      <c r="S20" s="208" t="str">
        <f>Türkçe!E19</f>
        <v>T.4.4.18. Yazılarında bağlaçları kuralına uygun kullanır. “de” ve “ki” bağlaçları</v>
      </c>
      <c r="T20" s="208" t="str">
        <f>Türkçe!F19</f>
        <v>T.4.3.24. Hikâye edici ve bilgilendirici metinleri oluşturan ögeleri tanır.</v>
      </c>
      <c r="U20" s="208" t="str">
        <f>Türkçe!G19</f>
        <v>T.4.4.3. Hikâye edici metin yazar.</v>
      </c>
      <c r="V20" s="208" t="str">
        <f>Türkçe!H19</f>
        <v>T.4.4.5. Hayalî ögeler barındıran kısa metin yazar.</v>
      </c>
      <c r="W20" s="208" t="str">
        <f>Türkçe!I19</f>
        <v xml:space="preserve">T.4.4.12. Yazdıklarını paylaşır                                                        </v>
      </c>
      <c r="X20" s="208" t="str">
        <f>Türkçe!J19</f>
        <v>T4.2.5. Sınıf içindeki tartışma ve konuşmalara katılır.</v>
      </c>
      <c r="Y20" s="24" t="str">
        <f t="shared" si="1"/>
        <v>21/Kas/2022-25/Kas/2022</v>
      </c>
      <c r="Z20" s="209" t="str">
        <f>Müzik!C19</f>
        <v>Mü.4.A.4. Belirli gün ve haftaların anlamına uygun müzikler söyler.</v>
      </c>
      <c r="AA20" s="24" t="str">
        <f t="shared" si="2"/>
        <v>21/Kas/2022-25/Kas/2022</v>
      </c>
      <c r="AB20" s="210" t="str">
        <f>'Görsel Sanatlar'!C19</f>
        <v>G.4.2.3. Farklı kültürlerde yapılmış sanat eserlerinin genel özelliklerini karşılaştırır.</v>
      </c>
      <c r="AC20" s="24" t="str">
        <f t="shared" si="7"/>
        <v>21/Kas/2022-25/Kas/2022</v>
      </c>
      <c r="AD20" s="177" t="str">
        <f>'Beden Eğitimi ve Oyun'!C19</f>
        <v>BO.4.1.1.4. Özgün, danslar yapar.</v>
      </c>
      <c r="AE20" s="177" t="str">
        <f>'Beden Eğitimi ve Oyun'!D19</f>
        <v>BO.4.1.1.4. Özgün, danslar yapar.</v>
      </c>
      <c r="AF20" s="24" t="str">
        <f t="shared" si="3"/>
        <v>21/Kas/2022-25/Kas/2022</v>
      </c>
      <c r="AG20" s="211" t="str">
        <f>'Din Kültürü'!C19</f>
        <v>4.2.1. İslam’ın inanç esaslarını sıralar.Ahirete iman</v>
      </c>
      <c r="AH20" s="211" t="str">
        <f>'Din Kültürü'!D19</f>
        <v>4.2.1. İslam’ın inanç esaslarını sıralar.Kader ve Kazaya iman</v>
      </c>
      <c r="AI20" s="24" t="str">
        <f t="shared" si="4"/>
        <v>21/Kas/2022-25/Kas/2022</v>
      </c>
      <c r="AJ20" s="211" t="str">
        <f>'İnsan Hakları'!C19</f>
        <v>Y.4.2.5. Hak ve özgürlüklerin ihlal edildiği veya kısıtlandığı durumların çözümünde ne tür sorumluluklar üstlenebileceğine ilişkin örnekler verir.</v>
      </c>
      <c r="AK20" s="211" t="str">
        <f>'İnsan Hakları'!D19</f>
        <v>Y.4.2.5. Hak ve özgürlüklerin ihlal edildiği veya kısıtlandığı durumların çözümünde ne tür sorumluluklar üstlenebileceğine ilişkin örnekler verir.</v>
      </c>
      <c r="AL20" s="24" t="str">
        <f t="shared" si="5"/>
        <v>21/Kas/2022-25/Kas/2022</v>
      </c>
      <c r="AM20" s="211" t="str">
        <f>'Trafik Güvenliği'!C19</f>
        <v>TG.4.1.7. Ulaşım araçlarını çeşitli özellikleri açısından karşılaştırır.</v>
      </c>
      <c r="AN20" s="24" t="str">
        <f t="shared" si="9"/>
        <v>21/Kas/2022-25/Kas/2022</v>
      </c>
      <c r="AO20" s="141" t="str">
        <f>İNGİLİZCE!C19</f>
        <v>do puzzles drive jump fly play ...
... the guitar/the piano, etc. ride a horse    speak  take pictures</v>
      </c>
      <c r="AP20" s="141" t="str">
        <f>İNGİLİZCE!D19</f>
        <v>do puzzles drive jump fly play ...
... the guitar/the piano, etc. ride a horse    speak  take pictures</v>
      </c>
    </row>
    <row r="21" spans="1:45" ht="82.5" customHeight="1">
      <c r="A21" s="85" t="s">
        <v>18</v>
      </c>
      <c r="B21" s="24" t="str">
        <f>TopluTarihGirişi!H21</f>
        <v>28/Kas/2022-02/Ara/2022</v>
      </c>
      <c r="C21" s="18" t="str">
        <f>Matematik!C20</f>
        <v xml:space="preserve">M.4.1.4.3. En çok üç basamaklı doğal sayıları 10, 100 ve 1000’in en çok dokuz katı olan doğal sayılarla; en çok iki basamaklı doğal sayıları 5, 25 ve 50 ile kısa yoldan çarpar. </v>
      </c>
      <c r="D21" s="18" t="str">
        <f>Matematik!D20</f>
        <v xml:space="preserve">M.4.1.4.3. En çok üç basamaklı doğal sayıları 10, 100 ve 1000’in en çok dokuz katı olan doğal sayılarla; en çok iki basamaklı doğal sayıları 5, 25 ve 50 ile kısa yoldan çarpar. </v>
      </c>
      <c r="E21" s="18" t="str">
        <f>Matematik!E20</f>
        <v xml:space="preserve">M.4.1.4.3. En çok üç basamaklı doğal sayıları 10, 100 ve 1000’in en çok dokuz katı olan doğal sayılarla; en çok iki basamaklı doğal sayıları 5, 25 ve 50 ile kısa yoldan çarpar. </v>
      </c>
      <c r="F21" s="18" t="str">
        <f>Matematik!F20</f>
        <v>M.4.1.4.3. En çok üç basamaklı doğal sayıları 10, 100 ve 1000’in en çok dokuz katı olan doğal sayılarla; en çok iki basamaklı doğal sayıları 5, 25 ve 50 ile kısa yoldan çarpar</v>
      </c>
      <c r="G21" s="18" t="str">
        <f>Matematik!G20</f>
        <v>M.4.1.4.4. En çok üç basamaklı doğal sayıları 10, 100 ve 1000 ile zihinden çarpar.</v>
      </c>
      <c r="H21" s="24" t="str">
        <f>TopluTarihGirişi!H21</f>
        <v>28/Kas/2022-02/Ara/2022</v>
      </c>
      <c r="I21" s="13" t="str">
        <f>'Sosyal Bilgiler'!C20</f>
        <v>SB.4.3.2. Günlük yaşamında kullandığı mekânların krokisini çizer.</v>
      </c>
      <c r="J21" s="13" t="str">
        <f>'Sosyal Bilgiler'!D20</f>
        <v>SB.4.3.2. Günlük yaşamında kullandığı mekânların krokisini çizer.</v>
      </c>
      <c r="K21" s="13" t="str">
        <f>'Sosyal Bilgiler'!E20</f>
        <v>SB.4.3.2. Günlük yaşamında kullandığı mekânların krokisini çizer.</v>
      </c>
      <c r="L21" s="24" t="str">
        <f t="shared" si="6"/>
        <v>28/Kas/2022-02/Ara/2022</v>
      </c>
      <c r="M21" s="13" t="str">
        <f>'Fen Bilimleri'!C21</f>
        <v>F.4.3.1.1. Kuvvetin, cisimlere hareket kazandırmasına ve cisimlerin şekillerini değiştirmesine yyönelik deneyler yapar.</v>
      </c>
      <c r="N21" s="13" t="str">
        <f>'Fen Bilimleri'!D21</f>
        <v>F.4.3.1.1. Kuvvetin, cisimlere hareket kazandırmasına ve cisimlerin şekillerini değiştirmesine yyönelik deneyler yapar.</v>
      </c>
      <c r="O21" s="13" t="str">
        <f>'Fen Bilimleri'!E21</f>
        <v>F.4.3.1.1. Kuvvetin, cisimlere hareket kazandırmasına ve cisimlerin şekillerini değiştirmesine yyönelik deneyler yapar.</v>
      </c>
      <c r="P21" s="24" t="str">
        <f t="shared" si="0"/>
        <v>28/Kas/2022-02/Ara/2022</v>
      </c>
      <c r="Q21" s="14" t="str">
        <f>Türkçe!C20</f>
        <v xml:space="preserve">Amerikalı Bir Çocuktan Mustafa Kemal’e Mektup Var                                                                                                                                                                                                                                                                                                T.4.3.2. Vurgu, tonlama ve telaffuza dikkat ederek okur.
T.4.3.4. Metinleri türün özelliklerine uygun biçimde okur.
</v>
      </c>
      <c r="R21" s="14" t="str">
        <f>Türkçe!D20</f>
        <v>T.4.3.12. Bağlamdan yararlanarak bilmediği kelime ve kelime gruplarının anlamını tahmin eder.</v>
      </c>
      <c r="S21" s="14" t="str">
        <f>Türkçe!E20</f>
        <v>T.4.3.19. Metinle ilgili sorular sorar.</v>
      </c>
      <c r="T21" s="14" t="str">
        <f>Türkçe!F20</f>
        <v>T.4.3.17. Metnin ana fikri/ana duygusunu belirler</v>
      </c>
      <c r="U21" s="14" t="str">
        <f>Türkçe!G20</f>
        <v>T.4.4.6. Görselleri ilişkilendirerek bir olayı anlatır.</v>
      </c>
      <c r="V21" s="14" t="str">
        <f>Türkçe!H20</f>
        <v>T.4.4.1. Şiir yazar.</v>
      </c>
      <c r="W21" s="14" t="str">
        <f>Türkçe!I20</f>
        <v>T.4.4.14. Yazdıklarını zenginleştirmek için çizim, grafik ve görseller kullanır.</v>
      </c>
      <c r="X21" s="14" t="str">
        <f>Türkçe!J20</f>
        <v>T.4.4.12. Yazdıklarını paylaşır</v>
      </c>
      <c r="Y21" s="24" t="str">
        <f t="shared" si="1"/>
        <v>28/Kas/2022-02/Ara/2022</v>
      </c>
      <c r="Z21" s="183" t="str">
        <f>Müzik!C20</f>
        <v>Mü.4.A.4. Belirli gün ve haftaların anlamına uygun müzikler söyler.</v>
      </c>
      <c r="AA21" s="24" t="str">
        <f t="shared" si="2"/>
        <v>28/Kas/2022-02/Ara/2022</v>
      </c>
      <c r="AB21" s="25" t="str">
        <f>'Görsel Sanatlar'!C20</f>
        <v>G.4.2.4. Müzedeki farklı kültürlere ait sanat eserlerindeki ortak özellikleri söyler.</v>
      </c>
      <c r="AC21" s="24" t="str">
        <f t="shared" si="7"/>
        <v>28/Kas/2022-02/Ara/2022</v>
      </c>
      <c r="AD21" s="177" t="str">
        <f>'Beden Eğitimi ve Oyun'!C20</f>
        <v xml:space="preserve">BO.4.1.1.5. Kurallı takım oyunları oynar.
</v>
      </c>
      <c r="AE21" s="177" t="str">
        <f>'Beden Eğitimi ve Oyun'!D20</f>
        <v xml:space="preserve">BO.4.1.1.5. Kurallı takım oyunları oynar.
</v>
      </c>
      <c r="AF21" s="24" t="str">
        <f t="shared" si="3"/>
        <v>28/Kas/2022-02/Ara/2022</v>
      </c>
      <c r="AG21" s="21" t="str">
        <f>'Din Kültürü'!C20</f>
        <v>4.2.2. İslam’ın şartlarını söyler.</v>
      </c>
      <c r="AH21" s="21" t="str">
        <f>'Din Kültürü'!D20</f>
        <v>4.2.2. İslam’ın şartlarını söyler.Kelime-i Şehadet Getirmek</v>
      </c>
      <c r="AI21" s="24" t="str">
        <f t="shared" si="4"/>
        <v>28/Kas/2022-02/Ara/2022</v>
      </c>
      <c r="AJ21" s="21" t="str">
        <f>'İnsan Hakları'!C20</f>
        <v>Y.4.2.6. Hak ve özgürlüklere saygı gösterir.</v>
      </c>
      <c r="AK21" s="21" t="str">
        <f>'İnsan Hakları'!D20</f>
        <v>Y.4.2.6. Hak ve özgürlüklere saygı gösterir.</v>
      </c>
      <c r="AL21" s="24" t="str">
        <f t="shared" si="5"/>
        <v>28/Kas/2022-02/Ara/2022</v>
      </c>
      <c r="AM21" s="21" t="str">
        <f>'Trafik Güvenliği'!C20</f>
        <v>TG.4.1.8. Trafikte geçiş üstünlüğü olan taşıtları tanıtır.</v>
      </c>
      <c r="AN21" s="24" t="str">
        <f t="shared" si="9"/>
        <v>28/Kas/2022-02/Ara/2022</v>
      </c>
      <c r="AO21" s="82" t="str">
        <f>İNGİLİZCE!C20</f>
        <v>Expressing likes and dislikes
I like reading/swimming.
I dislike playing chess/ singing.
Making simple inquiries
Do you like dancing?
—	Yes, I do.
Do you like watching cartoons?
—	No, I don’t.</v>
      </c>
      <c r="AP21" s="82" t="str">
        <f>İNGİLİZCE!D20</f>
        <v>Expressing likes and dislikes
I like reading/swimming.
I dislike playing chess/ singing.
Making simple inquiries
Do you like dancing?
—	Yes, I do.
Do you like watching cartoons?
—	No, I don’t.</v>
      </c>
      <c r="AQ21" s="26"/>
      <c r="AR21" s="26"/>
      <c r="AS21" s="26"/>
    </row>
    <row r="22" spans="1:45" ht="45" customHeight="1">
      <c r="A22" s="85" t="s">
        <v>19</v>
      </c>
      <c r="B22" s="24" t="str">
        <f>TopluTarihGirişi!H22</f>
        <v>05/Ara/2022-09/Ara/2022</v>
      </c>
      <c r="C22" s="18" t="str">
        <f>Matematik!C21</f>
        <v xml:space="preserve">M.4.1.4.5. En çok iki basamaklı bir doğal sayı ile bir basamaklı bir doğal sayının çarpımını tahmin eder ve tahminini işlem sonucu ile karşılaştırır. </v>
      </c>
      <c r="D22" s="18" t="str">
        <f>Matematik!D21</f>
        <v>M.4.1.4.6. Doğal sayılarla çarpma işlemini gerektiren problemleri çözer</v>
      </c>
      <c r="E22" s="18" t="str">
        <f>Matematik!E21</f>
        <v>M.4.1.4.6. Doğal sayılarla çarpma işlemini gerektiren problemleri çözer</v>
      </c>
      <c r="F22" s="18" t="str">
        <f>Matematik!F21</f>
        <v>M.4.1.4.6. Doğal sayılarla çarpma işlemini gerektiren problemleri çözer</v>
      </c>
      <c r="G22" s="18" t="str">
        <f>Matematik!G21</f>
        <v>M.4.1.5.1. Üç basamaklı doğal sayıları en çok iki basamaklı doğal sayılara böler.</v>
      </c>
      <c r="H22" s="24" t="str">
        <f>TopluTarihGirişi!H22</f>
        <v>05/Ara/2022-09/Ara/2022</v>
      </c>
      <c r="I22" s="13" t="str">
        <f>'Sosyal Bilgiler'!C21</f>
        <v>SB.4.3.3. Yaşadığı çevredeki doğal ve beşerî unsurları ayırt eder.</v>
      </c>
      <c r="J22" s="13" t="str">
        <f>'Sosyal Bilgiler'!D21</f>
        <v>SB.4.3.3. Yaşadığı çevredeki doğal ve beşerî unsurları ayırt eder.</v>
      </c>
      <c r="K22" s="13" t="str">
        <f>'Sosyal Bilgiler'!E21</f>
        <v>SB.4.3.4. Çevresinde meydana gelen hava olaylarını gözlemleyerek bulgularını resimli grafiklere aktarır.</v>
      </c>
      <c r="L22" s="24" t="str">
        <f t="shared" si="6"/>
        <v>05/Ara/2022-09/Ara/2022</v>
      </c>
      <c r="M22" s="13" t="str">
        <f>'Fen Bilimleri'!C22</f>
        <v>F.4.3.1.1. Kuvvetin, cisimlere hareket kazandırmasına ve cisimlerin şekillerini değiştirmesine yyönelik deneyler yapar.</v>
      </c>
      <c r="N22" s="13" t="str">
        <f>'Fen Bilimleri'!D22</f>
        <v>F.4.3.1.1. Kuvvetin, cisimlere hareket kazandırmasına ve cisimlerin şekillerini değiştirmesine yyönelik deneyler yapar.</v>
      </c>
      <c r="O22" s="13" t="str">
        <f>'Fen Bilimleri'!E22</f>
        <v>F.4.3.1.1. Kuvvetin, cisimlere hareket kazandırmasına ve cisimlerin şekillerini değiştirmesine yyönelik deneyler yapar.</v>
      </c>
      <c r="P22" s="24" t="str">
        <f t="shared" si="0"/>
        <v>05/Ara/2022-09/Ara/2022</v>
      </c>
      <c r="Q22" s="14" t="str">
        <f>Türkçe!C21</f>
        <v>Kastamonulu Safiye   T.4.2.2. Hazırlıksız konuşmalar yapar.</v>
      </c>
      <c r="R22" s="14" t="str">
        <f>Türkçe!D21</f>
        <v>T.4.2.4. Konuşma stratejilerini uygular.</v>
      </c>
      <c r="S22" s="14" t="str">
        <f>Türkçe!E21</f>
        <v xml:space="preserve">T.4.1.4. Dinlediklerinde/izlediklerinde geçen, bilmediği kelimelerin anlamını tahmin eder.                                                </v>
      </c>
      <c r="T22" s="14" t="str">
        <f>Türkçe!F21</f>
        <v xml:space="preserve">T.4.1.5. Dinlediklerinin/izlediklerinin konusunu belirler.
T.4.1.6. Dinlediklerinin/izlediklerinin ana fikrini/ana duygusunu belirler.
</v>
      </c>
      <c r="U22" s="14" t="str">
        <f>Türkçe!G21</f>
        <v>T.4.1.7. Dinlediklerine/izlediklerine yönelik sorulara cevap verir.</v>
      </c>
      <c r="V22" s="14" t="str">
        <f>Türkçe!H21</f>
        <v>T.4.1.2.Dinlediklerinde/izlediklerinde geçen olayların gelişimi ve sonucu hakkında tahminde bulunur.</v>
      </c>
      <c r="W22" s="14" t="str">
        <f>Türkçe!I21</f>
        <v>KÜÇÜK FARE VE ASLAN
 (Serbest Okuma)
T.4.3.1. Noktalama işaretlerine dikkat ederek sesli ve sessiz okur.</v>
      </c>
      <c r="X22" s="14" t="str">
        <f>Türkçe!J21</f>
        <v>TEMA SONU DEĞERLENDİRME</v>
      </c>
      <c r="Y22" s="24" t="str">
        <f t="shared" si="1"/>
        <v>05/Ara/2022-09/Ara/2022</v>
      </c>
      <c r="Z22" s="183" t="str">
        <f>Müzik!C21</f>
        <v>Mü.4.B.4. Öğrendiği seslerin temel özelliklerini ayırt eder.</v>
      </c>
      <c r="AA22" s="24" t="str">
        <f t="shared" si="2"/>
        <v>05/Ara/2022-09/Ara/2022</v>
      </c>
      <c r="AB22" s="25" t="str">
        <f>'Görsel Sanatlar'!C21</f>
        <v>G.4.2.5. Görsel sanat alanındaki meslekleri söyler.</v>
      </c>
      <c r="AC22" s="24" t="str">
        <f t="shared" si="7"/>
        <v>05/Ara/2022-09/Ara/2022</v>
      </c>
      <c r="AD22" s="177" t="str">
        <f>'Beden Eğitimi ve Oyun'!C21</f>
        <v xml:space="preserve">BO.4.1.1.5. Kurallı takım oyunları oynar.
</v>
      </c>
      <c r="AE22" s="177" t="str">
        <f>'Beden Eğitimi ve Oyun'!D21</f>
        <v xml:space="preserve">BO.4.1.1.5. Kurallı takım oyunları oynar.
</v>
      </c>
      <c r="AF22" s="24" t="str">
        <f t="shared" si="3"/>
        <v>05/Ara/2022-09/Ara/2022</v>
      </c>
      <c r="AG22" s="21" t="str">
        <f>'Din Kültürü'!C21</f>
        <v>4.2.2. İslam’ın şartlarını söyler.Namaz Kılmak, Zekât Vermek</v>
      </c>
      <c r="AH22" s="21" t="str">
        <f>'Din Kültürü'!D21</f>
        <v>4.2.2. İslam’ın şartlarını söyler.Oruç Tutmak, Hacca Gitmek</v>
      </c>
      <c r="AI22" s="24" t="str">
        <f t="shared" si="4"/>
        <v>05/Ara/2022-09/Ara/2022</v>
      </c>
      <c r="AJ22" s="21" t="str">
        <f>'İnsan Hakları'!C21</f>
        <v>Y.4.2.7. Hak ve özgürlüklerin kullanılmasının birlikte yaşama kültürüne etkisini değerlendirir.</v>
      </c>
      <c r="AK22" s="21" t="str">
        <f>'İnsan Hakları'!D21</f>
        <v>Y.4.2.7. Hak ve özgürlüklerin kullanılmasının birlikte yaşama kültürüne etkisini değerlendirir.</v>
      </c>
      <c r="AL22" s="24" t="str">
        <f t="shared" si="5"/>
        <v>05/Ara/2022-09/Ara/2022</v>
      </c>
      <c r="AM22" s="21" t="str">
        <f>'Trafik Güvenliği'!C21</f>
        <v>TG.4.1.8. Trafikte geçiş üstünlüğü olan taşıtları tanıtır.</v>
      </c>
      <c r="AN22" s="24" t="str">
        <f t="shared" si="9"/>
        <v>05/Ara/2022-09/Ara/2022</v>
      </c>
      <c r="AO22" s="82" t="str">
        <f>İNGİLİZCE!C21</f>
        <v>Asking for clarification
Can you say that again, please? Pardon me?
Say that again, please. Slowly, please.</v>
      </c>
      <c r="AP22" s="82" t="str">
        <f>İNGİLİZCE!D21</f>
        <v>Asking for clarification
Can you say that again, please? Pardon me?
Say that again, please. Slowly, please.</v>
      </c>
      <c r="AQ22" s="26"/>
      <c r="AR22" s="26"/>
      <c r="AS22" s="26"/>
    </row>
    <row r="23" spans="1:45" ht="45" customHeight="1">
      <c r="A23" s="85" t="s">
        <v>20</v>
      </c>
      <c r="B23" s="24" t="str">
        <f>TopluTarihGirişi!H23</f>
        <v>12/Ara/2022-16/Ara/2022</v>
      </c>
      <c r="C23" s="18" t="str">
        <f>Matematik!C22</f>
        <v xml:space="preserve">M.4.1.5.1. Üç basamaklı doğal sayıları en çok iki basamaklı doğal sayılara böler. </v>
      </c>
      <c r="D23" s="18" t="str">
        <f>Matematik!D22</f>
        <v xml:space="preserve">M.4.1.5.1. Üç basamaklı doğal sayıları en çok iki basamaklı doğal sayılara böler. </v>
      </c>
      <c r="E23" s="18" t="str">
        <f>Matematik!E22</f>
        <v>M.4.1.5.2. En çok dört basamaklı bir sayıyı bir basamaklı bir sayıya böler.</v>
      </c>
      <c r="F23" s="18" t="str">
        <f>Matematik!F22</f>
        <v>M.4.1.5.2. En çok dört basamaklı bir sayıyı bir basamaklı bir sayıya böler.</v>
      </c>
      <c r="G23" s="18" t="str">
        <f>Matematik!G22</f>
        <v>M.4.1.5.2. En çok dört basamaklı bir sayıyı bir basamaklı bir sayıya böler.</v>
      </c>
      <c r="H23" s="24" t="str">
        <f>TopluTarihGirişi!H23</f>
        <v>12/Ara/2022-16/Ara/2022</v>
      </c>
      <c r="I23" s="13" t="str">
        <f>'Sosyal Bilgiler'!C22</f>
        <v>SB.4.3.4. Çevresinde meydana gelen hava olaylarını gözlemleyerek bulgularını resimli grafiklere aktarır.</v>
      </c>
      <c r="J23" s="13" t="str">
        <f>'Sosyal Bilgiler'!D22</f>
        <v>SB.4.3.4. Çevresinde meydana gelen hava olaylarını gözlemleyerek bulgularını resimli grafiklere aktarır.</v>
      </c>
      <c r="K23" s="13" t="str">
        <f>'Sosyal Bilgiler'!E22</f>
        <v>SB.4.3.4. Çevresinde meydana gelen hava olaylarını gözlemleyerek bulgularını resimli grafiklere aktarır.</v>
      </c>
      <c r="L23" s="24" t="str">
        <f t="shared" si="6"/>
        <v>12/Ara/2022-16/Ara/2022</v>
      </c>
      <c r="M23" s="13" t="str">
        <f>'Fen Bilimleri'!C23</f>
        <v xml:space="preserve">F.4.3.2.1. Mıknatısı tanır ve kutupları olduğunu keşfeder. </v>
      </c>
      <c r="N23" s="13" t="str">
        <f>'Fen Bilimleri'!D23</f>
        <v>F.4.3.2.2. Mıknatısın etki ettiği maddeleri deney yaparak keşfeder.</v>
      </c>
      <c r="O23" s="13" t="str">
        <f>'Fen Bilimleri'!E23</f>
        <v>F.4.3.2.2. Mıknatısın etki ettiği maddeleri deney yaparak keşfeder.</v>
      </c>
      <c r="P23" s="24" t="str">
        <f t="shared" si="0"/>
        <v>12/Ara/2022-16/Ara/2022</v>
      </c>
      <c r="Q23" s="14" t="str">
        <f>Türkçe!C22</f>
        <v xml:space="preserve">Atatürk, Çocuklar ve Çocuk Bayramı (Dinleme Metni)                                                                                                                                                                                                                                                                                                   T.4.3.1. Noktalama işaretlerine dikkat ederek sesli ve sessiz okur.
</v>
      </c>
      <c r="R23" s="14" t="str">
        <f>Türkçe!D22</f>
        <v>T.4.3.6 Okuma stratejilerini uygular.</v>
      </c>
      <c r="S23" s="14" t="str">
        <f>Türkçe!E22</f>
        <v>T.4.3.12. Bağlamdan yararlanarak bilmediği kelime ve kelime gruplarının anlamını tahmin eder.</v>
      </c>
      <c r="T23" s="14" t="str">
        <f>Türkçe!F22</f>
        <v xml:space="preserve">T.4.3.13. Görsellerle ilgili soruları cevaplar.
</v>
      </c>
      <c r="U23" s="14" t="str">
        <f>Türkçe!G22</f>
        <v>T.4.3.18. Okuduğu metinle ilgili soruları cevaplar.</v>
      </c>
      <c r="V23" s="14" t="str">
        <f>Türkçe!H22</f>
        <v xml:space="preserve">T.4.2.4. Konuşma stratejilerini uygular.
T4.2.5. Sınıf içindeki tartışma ve konuşmalara katılır.
</v>
      </c>
      <c r="W23" s="14" t="str">
        <f>Türkçe!I22</f>
        <v xml:space="preserve">T.4.3.25. Yönergeleri kavrar.
T.4.3.26. Metindeki gerçek ve hayalî ögeleri ayırt eder.
</v>
      </c>
      <c r="X23" s="14" t="str">
        <f>Türkçe!J22</f>
        <v>T.4.4.10. Büyük harfleri ve noktalama işaretlerini uygun yerlerde kullanır.</v>
      </c>
      <c r="Y23" s="24" t="str">
        <f t="shared" si="1"/>
        <v>12/Ara/2022-16/Ara/2022</v>
      </c>
      <c r="Z23" s="183" t="str">
        <f>Müzik!C22</f>
        <v>Mü.4.B.3. Şarkı, türkü ve oyun müziklerinde hız değişikliklerini fark eder.</v>
      </c>
      <c r="AA23" s="24" t="str">
        <f t="shared" si="2"/>
        <v>12/Ara/2022-16/Ara/2022</v>
      </c>
      <c r="AB23" s="25" t="str">
        <f>'Görsel Sanatlar'!C22</f>
        <v>G.4.3.1. Soyut, gerçekçi ve figüratif sanat eserleri arasındaki farkları açıklar.</v>
      </c>
      <c r="AC23" s="24" t="str">
        <f t="shared" si="7"/>
        <v>12/Ara/2022-16/Ara/2022</v>
      </c>
      <c r="AD23" s="177" t="str">
        <f>'Beden Eğitimi ve Oyun'!C22</f>
        <v>BO.4.1.2.1. Hareket becerileri ile ilgili kavramları yerinde kullanır.</v>
      </c>
      <c r="AE23" s="177" t="str">
        <f>'Beden Eğitimi ve Oyun'!D22</f>
        <v>BO.4.1.2.1. Hareket becerileri ile ilgili kavramları yerinde kullanır.</v>
      </c>
      <c r="AF23" s="24" t="str">
        <f t="shared" si="3"/>
        <v>12/Ara/2022-16/Ara/2022</v>
      </c>
      <c r="AG23" s="21" t="str">
        <f>'Din Kültürü'!C22</f>
        <v>4.2.3. Kur’an-ı Kerim’in iç düzeni ile ilgili kavramları tanımlar.3. Kur’an-ı Kerim</v>
      </c>
      <c r="AH23" s="21" t="str">
        <f>'Din Kültürü'!D22</f>
        <v>4.2.3. Kur’an-ı Kerim’in iç düzeni ile ilgili kavramları tanımlar.Kur’an-ı Kerim‘in İç Düzeni Ayet</v>
      </c>
      <c r="AI23" s="24" t="str">
        <f t="shared" si="4"/>
        <v>12/Ara/2022-16/Ara/2022</v>
      </c>
      <c r="AJ23" s="21" t="str">
        <f>'İnsan Hakları'!C22</f>
        <v>Y.4.2.7. Hak ve özgürlüklerin kullanılmasının birlikte yaşama kültürüne etkisini değerlendirir.</v>
      </c>
      <c r="AK23" s="21" t="str">
        <f>'İnsan Hakları'!D22</f>
        <v>Y.4.2.7. Hak ve özgürlüklerin kullanılmasının birlikte yaşama kültürüne etkisini değerlendirir.</v>
      </c>
      <c r="AL23" s="24" t="str">
        <f t="shared" si="5"/>
        <v>12/Ara/2022-16/Ara/2022</v>
      </c>
      <c r="AM23" s="21" t="str">
        <f>'Trafik Güvenliği'!C22</f>
        <v>TG.4.1.9. Trafikle ilgili meslekleri ve kurumları araştırır.</v>
      </c>
      <c r="AN23" s="24" t="str">
        <f t="shared" si="9"/>
        <v>12/Ara/2022-16/Ara/2022</v>
      </c>
      <c r="AO23" s="82" t="str">
        <f>İNGİLİZCE!C22</f>
        <v>coloring book, -s drawing
flying a kite playing...... with marbles
... chess ... table tennis
…football reading comics 
riding a bike
watching cartoons 
swimming
 learning English</v>
      </c>
      <c r="AP23" s="82" t="str">
        <f>İNGİLİZCE!D22</f>
        <v>coloring book, -s drawing
flying a kite playing...... with marbles
... chess ... table tennis
…football reading comics 
riding a bike
watching cartoons 
swimming
 learning English</v>
      </c>
      <c r="AQ23" s="26"/>
      <c r="AR23" s="26"/>
      <c r="AS23" s="26"/>
    </row>
    <row r="24" spans="1:45" ht="45" customHeight="1">
      <c r="A24" s="85" t="s">
        <v>21</v>
      </c>
      <c r="B24" s="24" t="str">
        <f>TopluTarihGirişi!H24</f>
        <v>19/Ara/2022-23/Ara/2022</v>
      </c>
      <c r="C24" s="18" t="str">
        <f>Matematik!C23</f>
        <v xml:space="preserve">M.4.1.5.3. Son üç basamağı sıfır olan en çok beş basamaklı doğal sayıları 10, 100 ve 1000’e zihinden böler. </v>
      </c>
      <c r="D24" s="18" t="str">
        <f>Matematik!D23</f>
        <v xml:space="preserve">M.4.1.5.3. Son üç basamağı sıfır olan en çok beş basamaklı doğal sayıları 10, 100 ve 1000’e zihinden böler. </v>
      </c>
      <c r="E24" s="18" t="str">
        <f>Matematik!E23</f>
        <v>M.4.1.5.4. Bir bölme işleminin sonucunu tahmin eder ve tahminini işlem sonucu ile karşılaştırır.</v>
      </c>
      <c r="F24" s="18" t="str">
        <f>Matematik!F23</f>
        <v>M.4.1.5.4. Bir bölme işleminin sonucunu tahmin eder ve tahminini işlem sonucu ile karşılaştırır.</v>
      </c>
      <c r="G24" s="18" t="str">
        <f>Matematik!G23</f>
        <v>M.4.1.5.4. Bir bölme işleminin sonucunu tahmin eder ve tahminini işlem sonucu ile karşılaştırır.</v>
      </c>
      <c r="H24" s="24" t="str">
        <f>TopluTarihGirişi!H24</f>
        <v>19/Ara/2022-23/Ara/2022</v>
      </c>
      <c r="I24" s="13" t="str">
        <f>'Sosyal Bilgiler'!C23</f>
        <v>SB.4.3.5. Yaşadığı yer ve çevresindeki yer şekilleri ve nüfus özellikleri hakkında çıkarımlarda bulunur.</v>
      </c>
      <c r="J24" s="13" t="str">
        <f>'Sosyal Bilgiler'!D23</f>
        <v>SB.4.3.5. Yaşadığı yer ve çevresindeki yer şekilleri ve nüfus özellikleri hakkında çıkarımlarda bulunur.</v>
      </c>
      <c r="K24" s="13" t="str">
        <f>'Sosyal Bilgiler'!E23</f>
        <v>SB.4.3.5. Yaşadığı yer ve çevresindeki yer şekilleri ve nüfus özellikleri hakkında çıkarımlarda bulunur.</v>
      </c>
      <c r="L24" s="24" t="str">
        <f t="shared" si="6"/>
        <v>19/Ara/2022-23/Ara/2022</v>
      </c>
      <c r="M24" s="13" t="str">
        <f>'Fen Bilimleri'!C24</f>
        <v xml:space="preserve">F.4.3.2.3. Mıknatısların günlük yaşamdaki kullanım alanlarına örnekler verir. </v>
      </c>
      <c r="N24" s="13" t="str">
        <f>'Fen Bilimleri'!D24</f>
        <v>F.4.3.2.4. Mıknatısların yeni kullanım alanları konusunda fikirlerini açıklar.</v>
      </c>
      <c r="O24" s="13" t="str">
        <f>'Fen Bilimleri'!E24</f>
        <v>F.4.3.2.4. Mıknatısların yeni kullanım alanları konusunda fikirlerini açıklar.</v>
      </c>
      <c r="P24" s="24" t="str">
        <f t="shared" si="0"/>
        <v>19/Ara/2022-23/Ara/2022</v>
      </c>
      <c r="Q24" s="14" t="str">
        <f>Türkçe!C23</f>
        <v xml:space="preserve">Kûtü’l Amâre (SOM)
T.4.3.1. Noktalama işaretlerine dikkat ederek sesli ve sessiz okur.
</v>
      </c>
      <c r="R24" s="14" t="str">
        <f>Türkçe!D23</f>
        <v xml:space="preserve">
T.4.2.2. Hazırlıksız konuşmalar yapar.
T.4.2.3. Hazırlıklı konuşmalar yapar.
</v>
      </c>
      <c r="S24" s="14" t="str">
        <f>Türkçe!E23</f>
        <v>T.4.3.27. Okuduğu metindeki kahramanların özelliklerini karşılaştırır.</v>
      </c>
      <c r="T24" s="14" t="str">
        <f>Türkçe!F23</f>
        <v>T.4.3.30. Metindeki renkli, altı çizili, koyu ifadelerin önemli noktaları vurguladığını kavrar.</v>
      </c>
      <c r="U24" s="14" t="str">
        <f>Türkçe!G23</f>
        <v xml:space="preserve"> T.4.3.28. Okudukları ile ilgili çıkarımlar yapar.</v>
      </c>
      <c r="V24" s="14" t="str">
        <f>Türkçe!H23</f>
        <v>T.4.4.7. Yazdıklarının içeriğine uygun başlık belirler.</v>
      </c>
      <c r="W24" s="14" t="str">
        <f>Türkçe!I23</f>
        <v>T.4.2.4. Konuşma stratejilerini uygular.I</v>
      </c>
      <c r="X24" s="14" t="str">
        <f>Türkçe!J23</f>
        <v>T.4.4.10. Büyük harfleri ve noktalama işaretlerini uygun yerlerde kullanır.</v>
      </c>
      <c r="Y24" s="24" t="str">
        <f t="shared" si="1"/>
        <v>19/Ara/2022-23/Ara/2022</v>
      </c>
      <c r="Z24" s="183" t="str">
        <f>Müzik!C23</f>
        <v>Mü.4.B.5. Dinlediği müziklerdeki gürlük değişikliklerini fark eder.</v>
      </c>
      <c r="AA24" s="24" t="str">
        <f t="shared" si="2"/>
        <v>19/Ara/2022-23/Ara/2022</v>
      </c>
      <c r="AB24" s="25" t="str">
        <f>'Görsel Sanatlar'!C23</f>
        <v>G.4.3.2. Bir sanat eserini seçmesindeki tercih sebebini açıklar.</v>
      </c>
      <c r="AC24" s="24" t="str">
        <f t="shared" si="7"/>
        <v>19/Ara/2022-23/Ara/2022</v>
      </c>
      <c r="AD24" s="177" t="str">
        <f>'Beden Eğitimi ve Oyun'!C23</f>
        <v>BO.4.1.2.2. Oynadığı oyunların içindeki hareket becerilerini tanımlar.</v>
      </c>
      <c r="AE24" s="177" t="str">
        <f>'Beden Eğitimi ve Oyun'!D23</f>
        <v>BO.4.1.2.2. Oynadığı oyunların içindeki hareket becerilerini tanımlar.</v>
      </c>
      <c r="AF24" s="24" t="str">
        <f t="shared" si="3"/>
        <v>19/Ara/2022-23/Ara/2022</v>
      </c>
      <c r="AG24" s="21" t="str">
        <f>'Din Kültürü'!C23</f>
        <v>4.2.3. Kur’an-ı Kerim’in iç düzeni ile ilgili kavramları tanımlar.Sure, Cüz</v>
      </c>
      <c r="AH24" s="21" t="str">
        <f>'Din Kültürü'!D23</f>
        <v xml:space="preserve">Ölçme ve değerlendirme. Bilgi seviyelerinin tesbiti. 2. Yazılı Yoklama   </v>
      </c>
      <c r="AI24" s="24" t="str">
        <f t="shared" si="4"/>
        <v>19/Ara/2022-23/Ara/2022</v>
      </c>
      <c r="AJ24" s="21" t="str">
        <f>'İnsan Hakları'!C23</f>
        <v>Y.4.3.1. İnsanların farklılıklarına saygı gösterir.</v>
      </c>
      <c r="AK24" s="21" t="str">
        <f>'İnsan Hakları'!D23</f>
        <v>Y.4.3.1. İnsanların farklılıklarına saygı gösterir.</v>
      </c>
      <c r="AL24" s="24" t="str">
        <f t="shared" si="5"/>
        <v>19/Ara/2022-23/Ara/2022</v>
      </c>
      <c r="AM24" s="21" t="str">
        <f>'Trafik Güvenliği'!C23</f>
        <v>TG.4.1.10. Trafikte toplu taşıma araçlarını kullanmanın önemini kavrar.</v>
      </c>
      <c r="AN24" s="24" t="str">
        <f t="shared" si="9"/>
        <v>19/Ara/2022-23/Ara/2022</v>
      </c>
      <c r="AO24" s="82" t="str">
        <f>İNGİLİZCE!C23</f>
        <v>Asking for clarification
Can you say that again, please? Pardon me?
Say that again, please. Slowly, please.</v>
      </c>
      <c r="AP24" s="82" t="str">
        <f>İNGİLİZCE!D23</f>
        <v>Asking for clarification
Can you say that again, please? Pardon me?
Say that again, please. Slowly, please.</v>
      </c>
      <c r="AQ24" s="26"/>
      <c r="AR24" s="26"/>
      <c r="AS24" s="26"/>
    </row>
    <row r="25" spans="1:45" ht="49.5" customHeight="1">
      <c r="A25" s="85" t="s">
        <v>22</v>
      </c>
      <c r="B25" s="24" t="str">
        <f>TopluTarihGirişi!H25</f>
        <v>26/Ara/2022-30/Ara/2022</v>
      </c>
      <c r="C25" s="18" t="str">
        <f>Matematik!C24</f>
        <v xml:space="preserve">M.4.1.5.5. Çarpma ve bölme arasındaki ilişkiyi fark eder. </v>
      </c>
      <c r="D25" s="18" t="str">
        <f>Matematik!D24</f>
        <v xml:space="preserve">M.4.1.5.5. Çarpma ve bölme arasındaki ilişkiyi fark eder. </v>
      </c>
      <c r="E25" s="18" t="str">
        <f>Matematik!E24</f>
        <v xml:space="preserve">M.4.1.5.6. Doğal sayılarla en az bir bölme işlemi gerektiren problemleri çözer. </v>
      </c>
      <c r="F25" s="18" t="str">
        <f>Matematik!F24</f>
        <v xml:space="preserve">M.4.1.5.6. Doğal sayılarla en az bir bölme işlemi gerektiren problemleri çözer. </v>
      </c>
      <c r="G25" s="18" t="str">
        <f>Matematik!G24</f>
        <v>M.4.1.5.7. Aralarında eşitlik durumu olan iki matematiksel ifadeden birinde verilmeyen değeri belirler ve eşitliğin sağlandığını açıklar.</v>
      </c>
      <c r="H25" s="24" t="str">
        <f>TopluTarihGirişi!H25</f>
        <v>26/Ara/2022-30/Ara/2022</v>
      </c>
      <c r="I25" s="13" t="str">
        <f>'Sosyal Bilgiler'!C24</f>
        <v>SB.4.3.5. Yaşadığı yer ve çevresindeki yer şekilleri ve nüfus özellikleri hakkında çıkarımlarda bulunur.</v>
      </c>
      <c r="J25" s="13" t="str">
        <f>'Sosyal Bilgiler'!D24</f>
        <v>SB.4.3.5. Yaşadığı yer ve çevresindeki yer şekilleri ve nüfus özellikleri hakkında çıkarımlarda bulunur.</v>
      </c>
      <c r="K25" s="13" t="str">
        <f>'Sosyal Bilgiler'!E24</f>
        <v>SB.4.3.6. Doğal afetlere yönelik gerekli hazırlıkları yapar.</v>
      </c>
      <c r="L25" s="24" t="str">
        <f t="shared" si="6"/>
        <v>26/Ara/2022-30/Ara/2022</v>
      </c>
      <c r="M25" s="13" t="str">
        <f>'Fen Bilimleri'!C25</f>
        <v>F.4.4.1.1. Beş duyu organını kullanarak maddeyi niteleyen temel özellikleri açıklar.</v>
      </c>
      <c r="N25" s="13" t="str">
        <f>'Fen Bilimleri'!D25</f>
        <v>F.4.4.1.1. Beş duyu organını kullanarak maddeyi niteleyen temel özellikleri açıklar.</v>
      </c>
      <c r="O25" s="13" t="str">
        <f>'Fen Bilimleri'!E25</f>
        <v>F.4.4.1.1. Beş duyu organını kullanarak maddeyi niteleyen temel özellikleri açıklar.</v>
      </c>
      <c r="P25" s="24" t="str">
        <f t="shared" si="0"/>
        <v>26/Ara/2022-30/Ara/2022</v>
      </c>
      <c r="Q25" s="14" t="str">
        <f>Türkçe!C24</f>
        <v xml:space="preserve"> Çiçeklere Maniler
T.4.3.1. Noktalama işaretlerine dikkat ederek sesli ve sessiz okur.</v>
      </c>
      <c r="R25" s="14" t="str">
        <f>Türkçe!D24</f>
        <v xml:space="preserve">T.4.3.12. Bağlamdan yararlanarak bilmediği kelime ve kelime gruplarının anlamını tahmin eder.                                                                                                                                                                                                    </v>
      </c>
      <c r="S25" s="14" t="str">
        <f>Türkçe!E24</f>
        <v xml:space="preserve">T.4.3.18. Okuduğu metinle ilgili soruları cevaplar.                                                                                                                                                                                                                                                                            </v>
      </c>
      <c r="T25" s="14" t="str">
        <f>Türkçe!F24</f>
        <v xml:space="preserve">T.4.3.29. Görsellerle okuduğu metnin içeriğini ilişkilendirir.
T.4.3.33. Medya metinlerini değerlendirir.
</v>
      </c>
      <c r="U25" s="14" t="str">
        <f>Türkçe!G24</f>
        <v xml:space="preserve">T.4.3.35. Bilgi kaynaklarını etkili bir şekilde kullanır.
T.4.3.36. Bilgi kaynaklarının güvenilirliğini sorgular
</v>
      </c>
      <c r="V25" s="14" t="str">
        <f>Türkçe!H24</f>
        <v>T.4.4.4. Bilgilendirici metin yazar.</v>
      </c>
      <c r="W25" s="14" t="str">
        <f>Türkçe!I24</f>
        <v xml:space="preserve">T.4.4.7. Yazdıklarının içeriğine uygun başlık belirler.
T.4.4.11. Yazdıklarını düzenler.
</v>
      </c>
      <c r="X25" s="14" t="str">
        <f>Türkçe!J24</f>
        <v>T.4.4.12. Yazdıklarını paylaşır.</v>
      </c>
      <c r="Y25" s="24" t="str">
        <f t="shared" si="1"/>
        <v>26/Ara/2022-30/Ara/2022</v>
      </c>
      <c r="Z25" s="183" t="str">
        <f>Müzik!C24</f>
        <v>Mü.4.B.6. Temel müzik yazı ve ögelerini (yükseklik, süre, hız, gürlük) bilişim destekli müzik teknolojilerini kullanarak ayırt eder.</v>
      </c>
      <c r="AA25" s="24" t="str">
        <f t="shared" si="2"/>
        <v>26/Ara/2022-30/Ara/2022</v>
      </c>
      <c r="AB25" s="25" t="str">
        <f>'Görsel Sanatlar'!C24</f>
        <v>G.4.3.3. Estetik tercihlerin kişilere göre nasıl değiştiğini ifade eder.</v>
      </c>
      <c r="AC25" s="24" t="str">
        <f t="shared" si="7"/>
        <v>26/Ara/2022-30/Ara/2022</v>
      </c>
      <c r="AD25" s="177" t="str">
        <f>'Beden Eğitimi ve Oyun'!C24</f>
        <v>BO.4.1.2.3. Oyun ve fiziki etkinliklerde kendisinin ve arkadaşlarının performanslarını değerlendirir.</v>
      </c>
      <c r="AE25" s="177" t="str">
        <f>'Beden Eğitimi ve Oyun'!D24</f>
        <v>BO.4.1.2.3. Oyun ve fiziki etkinliklerde kendisinin ve arkadaşlarının performanslarını değerlendirir.</v>
      </c>
      <c r="AF25" s="24" t="str">
        <f t="shared" si="3"/>
        <v>26/Ara/2022-30/Ara/2022</v>
      </c>
      <c r="AG25" s="21" t="str">
        <f>'Din Kültürü'!C24</f>
        <v>4.2.4. Âmentü duasını okur, anlamını söyler.</v>
      </c>
      <c r="AH25" s="21" t="str">
        <f>'Din Kültürü'!D24</f>
        <v>4.2.4. Âmentü duasını okur, anlamını söyler.</v>
      </c>
      <c r="AI25" s="24" t="str">
        <f t="shared" si="4"/>
        <v>26/Ara/2022-30/Ara/2022</v>
      </c>
      <c r="AJ25" s="21" t="str">
        <f>'İnsan Hakları'!C24</f>
        <v>Y.4.3.2. Adalet ve eşitlik kavramlarını birbiriyle ilişkili olarak açıklar.</v>
      </c>
      <c r="AK25" s="21" t="str">
        <f>'İnsan Hakları'!D24</f>
        <v>Y.4.3.2. Adalet ve eşitlik kavramlarını birbiriyle ilişkili olarak açıklar.</v>
      </c>
      <c r="AL25" s="24" t="str">
        <f t="shared" si="5"/>
        <v>26/Ara/2022-30/Ara/2022</v>
      </c>
      <c r="AM25" s="21" t="str">
        <f>'Trafik Güvenliği'!C24</f>
        <v>Öğrendiği bilgileri tekrar eder.</v>
      </c>
      <c r="AN25" s="24" t="str">
        <f t="shared" si="9"/>
        <v>26/Ara/2022-30/Ara/2022</v>
      </c>
      <c r="AO25" s="82" t="str">
        <f>İNGİLİZCE!C24</f>
        <v>Talking about daily routines
I wake up in the morning.
I have breakfast with my mother and brother on Sundays.
I meet my friends at school.
I go to the playground in the afternoon. I go shopping with my mom on Saturdays.
I do my homework. I go to bed at night.</v>
      </c>
      <c r="AP25" s="82" t="str">
        <f>İNGİLİZCE!D24</f>
        <v>Talking about daily routines
I wake up in the morning.
I have breakfast with my mother and brother on Sundays.
I meet my friends at school.
I go to the playground in the afternoon. I go shopping with my mom on Saturdays.
I do my homework. I go to bed at night.</v>
      </c>
      <c r="AQ25" s="26"/>
      <c r="AR25" s="26"/>
      <c r="AS25" s="26"/>
    </row>
    <row r="26" spans="1:45" ht="43.5" customHeight="1">
      <c r="A26" s="85" t="s">
        <v>23</v>
      </c>
      <c r="B26" s="24" t="str">
        <f>TopluTarihGirişi!H26</f>
        <v>02/Oca/2023-06/Oca/2023</v>
      </c>
      <c r="C26" s="18" t="str">
        <f>Matematik!C25</f>
        <v xml:space="preserve">M.4.1.5.7. Aralarında eşitlik durumu olan iki matematiksel ifadeden birinde verilmeyen değeri belirler ve eşitliğin sağlandığını açıklar. </v>
      </c>
      <c r="D26" s="18" t="str">
        <f>Matematik!D25</f>
        <v xml:space="preserve">M.4.1.5.8. Aralarında eşitlik durumu olmayan iki matematiksel ifadenin eşit olması için yapılması gereken işlemleri açıklar. </v>
      </c>
      <c r="E26" s="18" t="str">
        <f>Matematik!E25</f>
        <v xml:space="preserve">M.4.1.5.8. Aralarında eşitlik durumu olmayan iki matematiksel ifadenin eşit olması için yapılması gereken işlemleri açıklar. </v>
      </c>
      <c r="F26" s="18" t="str">
        <f>Matematik!F25</f>
        <v>M.4.1.6.1. Basit, bileşik ve tam sayılı kesri tanır ve modellerle gösterir.</v>
      </c>
      <c r="G26" s="18" t="str">
        <f>Matematik!G25</f>
        <v>M.4.1.6.1. Basit, bileşik ve tam sayılı kesri tanır ve modellerle gösterir.</v>
      </c>
      <c r="H26" s="24" t="str">
        <f>TopluTarihGirişi!H26</f>
        <v>02/Oca/2023-06/Oca/2023</v>
      </c>
      <c r="I26" s="13" t="str">
        <f>'Sosyal Bilgiler'!C25</f>
        <v>SB.4.3.6. Doğal afetlere yönelik gerekli hazırlıkları yapar.</v>
      </c>
      <c r="J26" s="13" t="str">
        <f>'Sosyal Bilgiler'!D25</f>
        <v>SB.4.3.6. Doğal afetlere yönelik gerekli hazırlıkları yapar.</v>
      </c>
      <c r="K26" s="13" t="str">
        <f>'Sosyal Bilgiler'!E25</f>
        <v>TEMA SONU DEĞERLENDİRME ÇALIŞMALARI</v>
      </c>
      <c r="L26" s="24" t="str">
        <f t="shared" si="6"/>
        <v>02/Oca/2023-06/Oca/2023</v>
      </c>
      <c r="M26" s="13" t="str">
        <f>'Fen Bilimleri'!C26</f>
        <v xml:space="preserve">F.4.4.2.1. Farklı maddelerin kütle ve hacimlerini ölçerek karşılaştırır </v>
      </c>
      <c r="N26" s="13" t="str">
        <f>'Fen Bilimleri'!D26</f>
        <v xml:space="preserve">F.4.4.2.1. Farklı maddelerin kütle ve hacimlerini ölçerek karşılaştırır </v>
      </c>
      <c r="O26" s="13" t="str">
        <f>'Fen Bilimleri'!E26</f>
        <v>F.4.4.2.2. Ölçülebilir özelliklerini kullanarak maddeyi tanımlar</v>
      </c>
      <c r="P26" s="24" t="str">
        <f t="shared" si="0"/>
        <v>02/Oca/2023-06/Oca/2023</v>
      </c>
      <c r="Q26" s="14" t="str">
        <f>Türkçe!C25</f>
        <v xml:space="preserve">Büyük Gün                                                           T.4.1.3.	Dinlediği/izlediği metni ana hatlarıyla anlatır.
</v>
      </c>
      <c r="R26" s="14" t="str">
        <f>Türkçe!D25</f>
        <v>T.4.1.12. Dinleme stratejilerini uygular.</v>
      </c>
      <c r="S26" s="14" t="str">
        <f>Türkçe!E25</f>
        <v>T.4.3.12. Bağlamdan yararlanarak bilmediği kelime ve kelime gruplarının anlamını tahmin eder.</v>
      </c>
      <c r="T26" s="14" t="str">
        <f>Türkçe!F25</f>
        <v>T.4.1.6. Dinlediklerinin/izlediklerinin ana fikrini/ana duygusunu belirler.</v>
      </c>
      <c r="U26" s="14" t="str">
        <f>Türkçe!G25</f>
        <v>T.4.4.4. Bilgilendirici metin yazar.</v>
      </c>
      <c r="V26" s="14" t="str">
        <f>Türkçe!H25</f>
        <v xml:space="preserve">T.4.4.11. Yazdıklarını düzenler.
T.4.4.14. Yazdıklarını zenginleştirmek için çizim, grafik ve görseller kullanır.
</v>
      </c>
      <c r="W26" s="14" t="str">
        <f>Türkçe!I25</f>
        <v xml:space="preserve">T.4.2.3. Hazırlıklı konuşmalar yapar.                                                                                                                                                                                                                                                                                              </v>
      </c>
      <c r="X26" s="14" t="str">
        <f>Türkçe!J25</f>
        <v>T.4.4.7. Yazdıklarının içeriğine uygun başlık belirler.</v>
      </c>
      <c r="Y26" s="24" t="str">
        <f t="shared" si="1"/>
        <v>02/Oca/2023-06/Oca/2023</v>
      </c>
      <c r="Z26" s="183" t="str">
        <f>Müzik!C25</f>
        <v>Mü.4.C.1. Dinlediği müziklerle ilgili duygu ve düşüncelerini ifade eder.</v>
      </c>
      <c r="AA26" s="24" t="str">
        <f t="shared" si="2"/>
        <v>02/Oca/2023-06/Oca/2023</v>
      </c>
      <c r="AB26" s="25" t="str">
        <f>'Görsel Sanatlar'!C25</f>
        <v>G.4.3.4. Görsel sanat alanındaki etik kurallara uyar.</v>
      </c>
      <c r="AC26" s="24" t="str">
        <f t="shared" si="7"/>
        <v>02/Oca/2023-06/Oca/2023</v>
      </c>
      <c r="AD26" s="177" t="str">
        <f>'Beden Eğitimi ve Oyun'!C25</f>
        <v>BO.4.1.3.1. Çeşitli stratejileri ve taktikleri kullanarak oyunlar tasarlar.</v>
      </c>
      <c r="AE26" s="177" t="str">
        <f>'Beden Eğitimi ve Oyun'!D25</f>
        <v>BO.4.1.3.1. Çeşitli stratejileri ve taktikleri kullanarak oyunlar tasarlar.</v>
      </c>
      <c r="AF26" s="24" t="str">
        <f t="shared" si="3"/>
        <v>02/Oca/2023-06/Oca/2023</v>
      </c>
      <c r="AG26" s="21" t="str">
        <f>'Din Kültürü'!C25</f>
        <v>Ünitemizi Değerlendirelim</v>
      </c>
      <c r="AH26" s="21" t="str">
        <f>'Din Kültürü'!D25</f>
        <v>4.3.1. Bireyin güzel ahlaklı olmasında dinin rolünü fark eder.1. Din Güzel Ahlaktır</v>
      </c>
      <c r="AI26" s="24" t="str">
        <f t="shared" si="4"/>
        <v>02/Oca/2023-06/Oca/2023</v>
      </c>
      <c r="AJ26" s="21" t="str">
        <f>'İnsan Hakları'!C25</f>
        <v>Y.4.3.3. İnsanların hak ve özgürlükler bakımından eşit olduğunu bilir.</v>
      </c>
      <c r="AK26" s="21" t="str">
        <f>'İnsan Hakları'!D25</f>
        <v>Y.4.3.3. İnsanların hak ve özgürlükler bakımından eşit olduğunu bilir.</v>
      </c>
      <c r="AL26" s="24" t="str">
        <f t="shared" si="5"/>
        <v>02/Oca/2023-06/Oca/2023</v>
      </c>
      <c r="AM26" s="21" t="str">
        <f>'Trafik Güvenliği'!C25</f>
        <v>TG.4.1.11. Taşıtlara binerken, taşıtlardan inerken ve taşıtlarda yolculuk ederken kurallara uyar.</v>
      </c>
      <c r="AN26" s="24" t="str">
        <f t="shared" si="9"/>
        <v>02/Oca/2023-06/Oca/2023</v>
      </c>
      <c r="AO26" s="82" t="str">
        <f>İNGİLİZCE!C25</f>
        <v>Making simple inquiries
What do you do at noon?
—I have lunch at school.
What do you do in the afternoon?
—I watch TV at home.</v>
      </c>
      <c r="AP26" s="82" t="str">
        <f>İNGİLİZCE!D25</f>
        <v>Making simple inquiries
What do you do at noon?
—I have lunch at school.
What do you do in the afternoon?
—I watch TV at home.</v>
      </c>
      <c r="AQ26" s="26"/>
      <c r="AR26" s="26"/>
      <c r="AS26" s="26"/>
    </row>
    <row r="27" spans="1:45" ht="57.75" customHeight="1">
      <c r="A27" s="85" t="s">
        <v>24</v>
      </c>
      <c r="B27" s="24" t="str">
        <f>TopluTarihGirişi!H27</f>
        <v>09/Oca/2023-13/Oca/2023</v>
      </c>
      <c r="C27" s="18" t="str">
        <f>Matematik!C26</f>
        <v xml:space="preserve">M.4.1.6.2. Birim kesirleri karşılaştırır ve sıralar. </v>
      </c>
      <c r="D27" s="18" t="str">
        <f>Matematik!D26</f>
        <v xml:space="preserve">M.4.1.6.2. Birim kesirleri karşılaştırır ve sıralar. </v>
      </c>
      <c r="E27" s="18" t="str">
        <f>Matematik!E26</f>
        <v xml:space="preserve">M.4.1.6.3. Birçokluğun belirtilen bir basit kesir kadarını belirler. </v>
      </c>
      <c r="F27" s="18" t="str">
        <f>Matematik!F26</f>
        <v xml:space="preserve">M.4.1.6.3. Birçokluğun belirtilen bir basit kesir kadarını belirler. </v>
      </c>
      <c r="G27" s="18" t="str">
        <f>Matematik!G26</f>
        <v>M.4.1.6.4. Paydaları eşit olan en çok üç kesri karşılaştırır.</v>
      </c>
      <c r="H27" s="24" t="str">
        <f>TopluTarihGirişi!H27</f>
        <v>09/Oca/2023-13/Oca/2023</v>
      </c>
      <c r="I27" s="13" t="str">
        <f>'Sosyal Bilgiler'!C26</f>
        <v>SB.4.4.1. Çevresindeki teknolojik ürünleri, kullanım alanlarına göre sınıflandırır.</v>
      </c>
      <c r="J27" s="13" t="str">
        <f>'Sosyal Bilgiler'!D26</f>
        <v>SB.4.4.1. Çevresindeki teknolojik ürünleri, kullanım alanlarına göre sınıflandırır.</v>
      </c>
      <c r="K27" s="13" t="str">
        <f>'Sosyal Bilgiler'!E26</f>
        <v>SB.4.4.1. Çevresindeki teknolojik ürünleri, kullanım alanlarına göre sınıflandırır.</v>
      </c>
      <c r="L27" s="24" t="str">
        <f t="shared" si="6"/>
        <v>09/Oca/2023-13/Oca/2023</v>
      </c>
      <c r="M27" s="13" t="str">
        <f>'Fen Bilimleri'!C27</f>
        <v>F.4.4.3.1. Maddelerin hâllerine ait temel özellikleri karşılaştırır</v>
      </c>
      <c r="N27" s="13" t="e">
        <f>'Fen Bilimleri'!#REF!</f>
        <v>#REF!</v>
      </c>
      <c r="O27" s="13" t="e">
        <f>'Fen Bilimleri'!#REF!</f>
        <v>#REF!</v>
      </c>
      <c r="P27" s="24" t="str">
        <f t="shared" si="0"/>
        <v>09/Oca/2023-13/Oca/2023</v>
      </c>
      <c r="Q27" s="14" t="str">
        <f>Türkçe!C26</f>
        <v>Dimyat’a Pirince Giderken Evdeki Bulgurdan Olmak                                                                                                                                                                                                                                                                                                  T.4.2.2. Hazırlıksız konuşmalar yapar.</v>
      </c>
      <c r="R27" s="14" t="str">
        <f>Türkçe!D26</f>
        <v>T.4.2.1. Kelimeleri anlamlarına uygun kullanır.</v>
      </c>
      <c r="S27" s="14" t="str">
        <f>Türkçe!E26</f>
        <v xml:space="preserve">T.4.3.12. Bağlamdan yararlanarak bilmediği kelime ve kelime gruplarının anlamını tahmin eder.                                                                                                                                                                                               </v>
      </c>
      <c r="T27" s="14" t="str">
        <f>Türkçe!F26</f>
        <v xml:space="preserve">T.4.1.7. Dinlediklerine/izlediklerine yönelik sorulara cevap verir.                                                                                                                                                                                                                                           </v>
      </c>
      <c r="U27" s="14" t="str">
        <f>Türkçe!G26</f>
        <v>SELİMİYE'NİN ÖYKÜSÜ
T.4.3.1. Noktalama işaretlerine dikkat ederek sesli ve sessiz okur.</v>
      </c>
      <c r="V27" s="14" t="str">
        <f>Türkçe!H26</f>
        <v>TEMA SONU DEĞERLENDİRME</v>
      </c>
      <c r="W27" s="14" t="str">
        <f>Türkçe!I26</f>
        <v>TEMA SONU DEĞERLENDİRME</v>
      </c>
      <c r="X27" s="14" t="str">
        <f>Türkçe!J26</f>
        <v>TEMA SONU DEĞERLENDİRME</v>
      </c>
      <c r="Y27" s="24" t="str">
        <f t="shared" si="1"/>
        <v>09/Oca/2023-13/Oca/2023</v>
      </c>
      <c r="Z27" s="183" t="str">
        <f>Müzik!C26</f>
        <v>Mü.4.C.2. Müziklere kendi oluşturduğu ritim kalıpları ile eşlik eder.</v>
      </c>
      <c r="AA27" s="24" t="str">
        <f t="shared" si="2"/>
        <v>09/Oca/2023-13/Oca/2023</v>
      </c>
      <c r="AB27" s="25" t="str">
        <f>'Görsel Sanatlar'!C26</f>
        <v>G.4.1.1. Görsel sanat çalışmasını oluştururken biçimlendirme basamaklarını kullanır.</v>
      </c>
      <c r="AC27" s="24" t="str">
        <f>AA27</f>
        <v>09/Oca/2023-13/Oca/2023</v>
      </c>
      <c r="AD27" s="177" t="str">
        <f>'Beden Eğitimi ve Oyun'!C26</f>
        <v>BO.4.1.3.1. Çeşitli stratejileri ve taktikleri kullanarak oyunlar tasarlar.</v>
      </c>
      <c r="AE27" s="177" t="str">
        <f>'Beden Eğitimi ve Oyun'!D26</f>
        <v>BO.4.1.3.1. Çeşitli stratejileri ve taktikleri kullanarak oyunlar tasarlar.</v>
      </c>
      <c r="AF27" s="24" t="str">
        <f t="shared" si="3"/>
        <v>09/Oca/2023-13/Oca/2023</v>
      </c>
      <c r="AG27" s="21" t="str">
        <f>'Din Kültürü'!C26</f>
        <v>4.3.1. Bireyin güzel ahlaklı olmasında dinin rolünü fark eder.1. Din Güzel Ahlaktır</v>
      </c>
      <c r="AH27" s="21" t="str">
        <f>'Din Kültürü'!D26</f>
        <v>Genel değerlendirme</v>
      </c>
      <c r="AI27" s="24" t="str">
        <f t="shared" si="4"/>
        <v>09/Oca/2023-13/Oca/2023</v>
      </c>
      <c r="AJ27" s="21" t="str">
        <f>'İnsan Hakları'!C26</f>
        <v>Y4.3.4. Adaletin veya  eşitliğin sağlandığı ve sağlanamadığı durumları karşılaştırır.</v>
      </c>
      <c r="AK27" s="21" t="str">
        <f>'İnsan Hakları'!D26</f>
        <v>Y4.3.4. Adaletin veya  eşitliğin sağlandığı ve sağlanamadığı durumları karşılaştırır.</v>
      </c>
      <c r="AL27" s="24" t="str">
        <f t="shared" si="5"/>
        <v>09/Oca/2023-13/Oca/2023</v>
      </c>
      <c r="AM27" s="21" t="str">
        <f>'Trafik Güvenliği'!C26</f>
        <v>TG.4.1.11. Taşıtlara binerken, taşıtlardan inerken ve taşıtlarda yolculuk ederken kurallara uyar.</v>
      </c>
      <c r="AN27" s="24" t="str">
        <f t="shared" si="9"/>
        <v>09/Oca/2023-13/Oca/2023</v>
      </c>
      <c r="AO27" s="82" t="str">
        <f>İNGİLİZCE!C26</f>
        <v xml:space="preserve">
Telling the time and days
What time is it? days of the week at noon/night
in the morning/afternoon
—It’s 7 o’clock/12 o’clock/3 o’clock.</v>
      </c>
      <c r="AP27" s="82" t="str">
        <f>İNGİLİZCE!D26</f>
        <v xml:space="preserve">
Telling the time and days
What time is it? days of the week at noon/night
in the morning/afternoon
—It’s 7 o’clock/12 o’clock/3 o’clock.</v>
      </c>
      <c r="AQ27" s="26"/>
      <c r="AR27" s="26"/>
      <c r="AS27" s="26"/>
    </row>
    <row r="28" spans="1:45" ht="57.75" customHeight="1">
      <c r="A28" s="85" t="s">
        <v>25</v>
      </c>
      <c r="B28" s="24" t="str">
        <f>TopluTarihGirişi!H28</f>
        <v>16/Oca/2023-20/Oca/2023</v>
      </c>
      <c r="C28" s="18" t="str">
        <f>Matematik!C27</f>
        <v xml:space="preserve">M.4.1.6.4. Paydaları eşit olan en çok üç kesri karşılaştırır. </v>
      </c>
      <c r="D28" s="18" t="str">
        <f>Matematik!D27</f>
        <v>M.4.1.7.1. Paydaları eşit kesirlerle toplama ve çıkarma işlemi yapar.</v>
      </c>
      <c r="E28" s="18" t="str">
        <f>Matematik!E27</f>
        <v>M.4.1.7.1. Paydaları eşit kesirlerle toplama ve çıkarma işlemi yapar.</v>
      </c>
      <c r="F28" s="18" t="str">
        <f>Matematik!F27</f>
        <v>M.4.1.7.1. Paydaları eşit kesirlerle toplama ve çıkarma işlemi yapar.</v>
      </c>
      <c r="G28" s="18" t="str">
        <f>Matematik!G27</f>
        <v>M.4.1.7.1. Paydaları eşit kesirlerle toplama ve çıkarma işlemi yapar.</v>
      </c>
      <c r="H28" s="24" t="str">
        <f>TopluTarihGirişi!H28</f>
        <v>16/Oca/2023-20/Oca/2023</v>
      </c>
      <c r="I28" s="13" t="str">
        <f>'Sosyal Bilgiler'!C27</f>
        <v>SB.4.4.2. Teknolojik ürünlerin geçmişteki ve bugünkü kullanımlarını karşılaştırır.</v>
      </c>
      <c r="J28" s="13" t="str">
        <f>'Sosyal Bilgiler'!D27</f>
        <v>SB.4.4.2. Teknolojik ürünlerin geçmişteki ve bugünkü kullanımlarını karşılaştırır.</v>
      </c>
      <c r="K28" s="13" t="str">
        <f>'Sosyal Bilgiler'!E27</f>
        <v>SB.4.4.2. Teknolojik ürünlerin geçmişteki ve bugünkü kullanımlarını karşılaştırır.</v>
      </c>
      <c r="L28" s="24" t="str">
        <f t="shared" si="6"/>
        <v>16/Oca/2023-20/Oca/2023</v>
      </c>
      <c r="M28" s="13" t="str">
        <f>'Fen Bilimleri'!D27</f>
        <v>F.4.4.3.1. Maddelerin hâllerine ait temel özellikleri karşılaştırır</v>
      </c>
      <c r="N28" s="13" t="str">
        <f>'Fen Bilimleri'!E27</f>
        <v>F.4.4.3.2. Aynı maddenin farklı hâllerine örnekler verir.</v>
      </c>
      <c r="O28" s="13" t="e">
        <f>'Fen Bilimleri'!#REF!</f>
        <v>#REF!</v>
      </c>
      <c r="P28" s="24" t="str">
        <f t="shared" si="0"/>
        <v>16/Oca/2023-20/Oca/2023</v>
      </c>
      <c r="Q28" s="14" t="str">
        <f>Türkçe!C27</f>
        <v xml:space="preserve">Aziz Sancar(Dinleme Metni)                             
T.4.3.2. Vurgu, tonlama ve telaffuza dikkat ederek okur. tartışma ve konuşmalara katılır.
</v>
      </c>
      <c r="R28" s="14" t="str">
        <f>Türkçe!D27</f>
        <v xml:space="preserve">T.4.3.12. Bağlamdan yararlanarak bilmediği kelime ve kelime gruplarının anlamını tahmin eder.                                                                                                                                                                                              </v>
      </c>
      <c r="S28" s="14" t="str">
        <f>Türkçe!E27</f>
        <v xml:space="preserve">T.4.3.18. Okuduğu metinle ilgili soruları cevaplar.                                                                                                                                                                                                                                                                   </v>
      </c>
      <c r="T28" s="14" t="str">
        <f>Türkçe!F27</f>
        <v>T.4.3.16. Okuduğu metnin konusunu belirler.</v>
      </c>
      <c r="U28" s="14" t="str">
        <f>Türkçe!G27</f>
        <v xml:space="preserve">T.4.3.17. Metnin ana fikri/ana duygusunu belirler.
T.4.4.4. Bilgilendirici metin yazar.
</v>
      </c>
      <c r="V28" s="14" t="str">
        <f>Türkçe!H27</f>
        <v xml:space="preserve">T.4.3.32. Kısa ve basit dijital metinlerdeki mesajı kavrar.
T.4.4.14. Yazdıklarını zenginleştirmek için çizim, grafik ve görseller kullanır
</v>
      </c>
      <c r="W28" s="14" t="str">
        <f>Türkçe!I27</f>
        <v xml:space="preserve">T.4.3.28. Okudukları ile ilgili çıkarımlar yapar.
</v>
      </c>
      <c r="X28" s="14" t="str">
        <f>Türkçe!J27</f>
        <v>T.4.4.7. Yazdıklarının içeriğine uygun başlık belirler.</v>
      </c>
      <c r="Y28" s="24" t="str">
        <f t="shared" si="1"/>
        <v>16/Oca/2023-20/Oca/2023</v>
      </c>
      <c r="Z28" s="183" t="str">
        <f>Müzik!C27</f>
        <v>Mü.4.C.3. Kendi oluşturduğu ezgileri seslendirir.</v>
      </c>
      <c r="AA28" s="24" t="str">
        <f t="shared" si="2"/>
        <v>16/Oca/2023-20/Oca/2023</v>
      </c>
      <c r="AB28" s="25" t="str">
        <f>'Görsel Sanatlar'!C27</f>
        <v>G.4.1.2. Deneyimlerini farklı fikirler, sanat formları ve kültürel temalarla ilişkilendirerek görsel sanat çalışması oluşturur</v>
      </c>
      <c r="AC28" s="24" t="str">
        <f t="shared" ref="AC28:AC29" si="10">AA28</f>
        <v>16/Oca/2023-20/Oca/2023</v>
      </c>
      <c r="AD28" s="177" t="str">
        <f>'Beden Eğitimi ve Oyun'!C27</f>
        <v>BO.4.1.3.2. Çeşitli stratejileri ve taktikleri kullanarak tasarladığı oyunları arkadaşlarıyla oynar.</v>
      </c>
      <c r="AE28" s="177" t="str">
        <f>'Beden Eğitimi ve Oyun'!D27</f>
        <v>BO.4.1.3.2. Çeşitli stratejileri ve taktikleri kullanarak tasarladığı oyunları arkadaşlarıyla oynar.</v>
      </c>
      <c r="AF28" s="24" t="str">
        <f t="shared" si="3"/>
        <v>16/Oca/2023-20/Oca/2023</v>
      </c>
      <c r="AG28" s="21" t="str">
        <f>'Din Kültürü'!C27</f>
        <v>4.3.2. İnsani ilişkilerin gelişmesinde sevgi ve saygının önemini ve gerekliliğini savunur</v>
      </c>
      <c r="AH28" s="21" t="str">
        <f>'Din Kültürü'!D27</f>
        <v>4.3.2. İnsani ilişkilerin gelişmesinde sevgi ve saygının önemini ve gerekliliğini savunur.Anne Babayla İlişkiler</v>
      </c>
      <c r="AI28" s="24" t="str">
        <f t="shared" si="4"/>
        <v>16/Oca/2023-20/Oca/2023</v>
      </c>
      <c r="AJ28" s="21" t="str">
        <f>'İnsan Hakları'!C27</f>
        <v>Y4.3.5. Adil ya da eşit davranılmadığında insanlarda oluşabilecek duyguları açıklar.</v>
      </c>
      <c r="AK28" s="21" t="str">
        <f>'İnsan Hakları'!D27</f>
        <v>Y4.3.5. Adil ya da eşit davranılmadığında insanlarda oluşabilecek duyguları açıklar.</v>
      </c>
      <c r="AL28" s="24" t="str">
        <f t="shared" si="5"/>
        <v>16/Oca/2023-20/Oca/2023</v>
      </c>
      <c r="AM28" s="21" t="str">
        <f>'Trafik Güvenliği'!C27</f>
        <v>TG.4.1.12. Trafikte karşılaşılabilecek tehlikelere örnekler verir.</v>
      </c>
      <c r="AN28" s="24" t="str">
        <f t="shared" si="9"/>
        <v>16/Oca/2023-20/Oca/2023</v>
      </c>
      <c r="AO28" s="82" t="str">
        <f>İNGİLİZCE!C27</f>
        <v>do homework get dressed go ...
... shopping
... to the playground
... to bed
… to school have ...
... a shower
... breakfast/lunch/dinner meet friends
wake up wash</v>
      </c>
      <c r="AP28" s="82" t="str">
        <f>İNGİLİZCE!D27</f>
        <v>do homework get dressed go ...
... shopping
... to the playground
... to bed
… to school have ...
... a shower
... breakfast/lunch/dinner meet friends
wake up wash</v>
      </c>
      <c r="AQ28" s="26"/>
      <c r="AR28" s="26"/>
      <c r="AS28" s="26"/>
    </row>
    <row r="29" spans="1:45" ht="57.75" customHeight="1">
      <c r="A29" s="85" t="s">
        <v>26</v>
      </c>
      <c r="B29" s="86" t="str">
        <f>TopluTarihGirişi!H29</f>
        <v>06/Şub/2023-10/Şub/2023</v>
      </c>
      <c r="C29" s="18" t="str">
        <f>Matematik!C28</f>
        <v>M.4.1.7.2. Kesirlerle toplama ve çıkarma işlemlerini gerektiren problemleri çözer.</v>
      </c>
      <c r="D29" s="18" t="str">
        <f>Matematik!D28</f>
        <v>M.4.1.7.2. Kesirlerle toplama ve çıkarma işlemlerini gerektiren problemleri çözer.</v>
      </c>
      <c r="E29" s="18" t="str">
        <f>Matematik!E28</f>
        <v>M.4.1.7.2. Kesirlerle toplama ve çıkarma işlemlerini gerektiren problemleri çözer.</v>
      </c>
      <c r="F29" s="18" t="str">
        <f>Matematik!F28</f>
        <v>M.4.1.7.2. Kesirlerle toplama ve çıkarma işlemlerini gerektiren problemleri çözer.</v>
      </c>
      <c r="G29" s="18" t="str">
        <f>Matematik!G28</f>
        <v>M.4.1.7.2. Kesirlerle toplama ve çıkarma işlemlerini gerektiren problemleri çözer.</v>
      </c>
      <c r="H29" s="24" t="str">
        <f>TopluTarihGirişi!H29</f>
        <v>06/Şub/2023-10/Şub/2023</v>
      </c>
      <c r="I29" s="13" t="str">
        <f>'Sosyal Bilgiler'!C28</f>
        <v>SB.4.4.3. Kullandığı teknolojik ürünlerin mucitlerini ve bu ürünlerin zaman içerisindeki gelişimini araştırır.</v>
      </c>
      <c r="J29" s="13" t="str">
        <f>'Sosyal Bilgiler'!D28</f>
        <v>SB.4.4.3. Kullandığı teknolojik ürünlerin mucitlerini ve bu ürünlerin zaman içerisindeki gelişimini araştırır.</v>
      </c>
      <c r="K29" s="13" t="str">
        <f>'Sosyal Bilgiler'!E28</f>
        <v>SB.4.4.3. Kullandığı teknolojik ürünlerin mucitlerini ve bu ürünlerin zaman içerisindeki gelişimini araştırır.</v>
      </c>
      <c r="L29" s="24" t="str">
        <f t="shared" si="6"/>
        <v>06/Şub/2023-10/Şub/2023</v>
      </c>
      <c r="M29" s="13" t="str">
        <f>'Fen Bilimleri'!C28</f>
        <v>F.4.4.4.1. Maddelerin ısınıp soğumasına yönelik deneyler tasarlar</v>
      </c>
      <c r="N29" s="13" t="str">
        <f>'Fen Bilimleri'!D28</f>
        <v>F.4.4.4.2. Maddelerin ısı etkisiyle hâl değiştirebileceğine yönelik deney tasarlar</v>
      </c>
      <c r="O29" s="13" t="str">
        <f>'Fen Bilimleri'!E28</f>
        <v>F.4.4.4.2. Maddelerin ısı etkisiyle hâl değiştirebileceğine yönelik deney tasarlar</v>
      </c>
      <c r="P29" s="24" t="str">
        <f t="shared" si="0"/>
        <v>06/Şub/2023-10/Şub/2023</v>
      </c>
      <c r="Q29" s="14" t="str">
        <f>Türkçe!C28</f>
        <v>Taş Çorbası (SOM)                                                                                                                                                                                                                                                               T.4.3.1. Noktalama işaretlerine dikkat ederek sesli ve sessiz okur..</v>
      </c>
      <c r="R29" s="14" t="str">
        <f>Türkçe!D28</f>
        <v xml:space="preserve">T.4.3.12. Bağlamdan yararlanarak bilmediği kelime ve kelime gruplarının anlamını tahmin eder.                                                                                                                                                                                              </v>
      </c>
      <c r="S29" s="14" t="str">
        <f>Türkçe!E28</f>
        <v xml:space="preserve">T.4.3.18. Okuduğu metinle ilgili soruları cevaplar.                                                                                                                                                                                                                                                                   </v>
      </c>
      <c r="T29" s="14" t="str">
        <f>Türkçe!F28</f>
        <v>T.4.3.16. Okuduğu metnin konusunu belirler.</v>
      </c>
      <c r="U29" s="14" t="str">
        <f>Türkçe!G28</f>
        <v xml:space="preserve">T.4.3.17. Metnin ana fikri/ana duygusunu belirler.
T.4.4.4. Bilgilendirici metin yazar.
</v>
      </c>
      <c r="V29" s="14" t="str">
        <f>Türkçe!H28</f>
        <v xml:space="preserve">T.4.3.32. Kısa ve basit dijital metinlerdeki mesajı kavrar.
T.4.4.14. Yazdıklarını zenginleştirmek için çizim, grafik ve görseller kullanır
</v>
      </c>
      <c r="W29" s="14" t="str">
        <f>Türkçe!I28</f>
        <v xml:space="preserve">T.4.3.28. Okudukları ile ilgili çıkarımlar yapar.
</v>
      </c>
      <c r="X29" s="14" t="str">
        <f>Türkçe!J28</f>
        <v>T.4.4.7. Yazdıklarının içeriğine uygun başlık belirler.</v>
      </c>
      <c r="Y29" s="24" t="str">
        <f t="shared" si="1"/>
        <v>06/Şub/2023-10/Şub/2023</v>
      </c>
      <c r="Z29" s="183" t="str">
        <f>Müzik!C28</f>
        <v>Mü.4.C.3. Kendi oluşturduğu ezgileri seslendirir.</v>
      </c>
      <c r="AA29" s="24" t="str">
        <f t="shared" si="2"/>
        <v>06/Şub/2023-10/Şub/2023</v>
      </c>
      <c r="AB29" s="25" t="str">
        <f>'Görsel Sanatlar'!C28</f>
        <v>G.4.1.3. Görsel sanat çalışmasında kompozisyon birliğini oluşturmak için seçimler yapar.</v>
      </c>
      <c r="AC29" s="24" t="str">
        <f t="shared" si="10"/>
        <v>06/Şub/2023-10/Şub/2023</v>
      </c>
      <c r="AD29" s="177" t="str">
        <f>'Beden Eğitimi ve Oyun'!C28</f>
        <v>BO.4.2.1.1. Okul dışında oyun ve fiziki etkinliklere düzenli olarak katılır.</v>
      </c>
      <c r="AE29" s="177" t="str">
        <f>'Beden Eğitimi ve Oyun'!D28</f>
        <v>BO.4.2.1.1. Okul dışında oyun ve fiziki etkinliklere düzenli olarak katılır.</v>
      </c>
      <c r="AF29" s="24" t="str">
        <f t="shared" si="3"/>
        <v>06/Şub/2023-10/Şub/2023</v>
      </c>
      <c r="AG29" s="21" t="str">
        <f>'Din Kültürü'!C28</f>
        <v>4.3.2. İnsani ilişkilerin gelişmesinde sevgi ve saygının önemini ve gerekliliğini savunur Kardeşlerle İlişkiler</v>
      </c>
      <c r="AH29" s="21" t="str">
        <f>'Din Kültürü'!D28</f>
        <v>4.3.2. İnsani ilişkilerin gelişmesinde sevgi ve saygının önemini ve gerekliliğini savunur Akrabalarla İlişkiler</v>
      </c>
      <c r="AI29" s="24" t="str">
        <f t="shared" si="4"/>
        <v>06/Şub/2023-10/Şub/2023</v>
      </c>
      <c r="AJ29" s="21" t="str">
        <f>'İnsan Hakları'!C28</f>
        <v>Y.4.4.1. İnsanlar arasındaki anlaşmazlıkların nedenlerini açıklar.</v>
      </c>
      <c r="AK29" s="21" t="str">
        <f>'İnsan Hakları'!D28</f>
        <v>Y.4.4.1. İnsanlar arasındaki anlaşmazlıkların nedenlerini açıklar.</v>
      </c>
      <c r="AL29" s="24" t="str">
        <f t="shared" si="5"/>
        <v>06/Şub/2023-10/Şub/2023</v>
      </c>
      <c r="AM29" s="21" t="str">
        <f>'Trafik Güvenliği'!C28</f>
        <v>TG.4.1.12. Trafikte karşılaşılabilecek tehlikelere örnekler verir.</v>
      </c>
      <c r="AN29" s="24" t="str">
        <f t="shared" si="9"/>
        <v>06/Şub/2023-10/Şub/2023</v>
      </c>
      <c r="AO29" s="82" t="str">
        <f>İNGİLİZCE!C28</f>
        <v>Giving and responding to simple instructions
Plant it.
Water it.
Cut the paper. Don’t cut it now! Fold it.
Mix black and white, and you get gray</v>
      </c>
      <c r="AP29" s="82" t="str">
        <f>İNGİLİZCE!D28</f>
        <v>Giving and responding to simple instructions
Plant it.
Water it.
Cut the paper. Don’t cut it now! Fold it.
Mix black and white, and you get gray</v>
      </c>
      <c r="AQ29" s="26"/>
      <c r="AR29" s="26"/>
      <c r="AS29" s="26"/>
    </row>
    <row r="30" spans="1:45" ht="57.75" customHeight="1">
      <c r="A30" s="85" t="s">
        <v>27</v>
      </c>
      <c r="B30" s="24" t="str">
        <f>TopluTarihGirişi!H30</f>
        <v>13/Şub/2023-17/Şub/2023</v>
      </c>
      <c r="C30" s="18" t="str">
        <f>Matematik!C29</f>
        <v>M.4.3.4.1. Zaman ölçme birimleri arasındaki ilişkiyi açıklar</v>
      </c>
      <c r="D30" s="18" t="str">
        <f>Matematik!D29</f>
        <v>M.4.3.4.1. Zaman ölçme birimleri arasındaki ilişkiyi açıklar</v>
      </c>
      <c r="E30" s="18" t="str">
        <f>Matematik!E29</f>
        <v>M.4.3.4.2. Zaman ölçme birimlerinin kullanıldığı problemleri çözer.</v>
      </c>
      <c r="F30" s="18" t="str">
        <f>Matematik!F29</f>
        <v>M.4.3.4.2. Zaman ölçme birimlerinin kullanıldığı problemleri çözer.</v>
      </c>
      <c r="G30" s="18" t="str">
        <f>Matematik!G29</f>
        <v>M.4.3.4.2. Zaman ölçme birimlerinin kullanıldığı problemleri çözer.</v>
      </c>
      <c r="H30" s="24" t="str">
        <f>TopluTarihGirişi!H30</f>
        <v>13/Şub/2023-17/Şub/2023</v>
      </c>
      <c r="I30" s="13" t="str">
        <f>'Sosyal Bilgiler'!C29</f>
        <v>SB.4.4.4. Çevresindeki ihtiyaçlardan yola çıkarak kendine özgü ürünler tasarlamaya yönelik fikirler geliştirir.</v>
      </c>
      <c r="J30" s="13" t="str">
        <f>'Sosyal Bilgiler'!D29</f>
        <v>SB.4.4.4. Çevresindeki ihtiyaçlardan yola çıkarak kendine özgü ürünler tasarlamaya yönelik fikirler geliştirir.</v>
      </c>
      <c r="K30" s="13" t="str">
        <f>'Sosyal Bilgiler'!E29</f>
        <v>SB.4.4.4. Çevresindeki ihtiyaçlardan yola çıkarak kendine özgü ürünler tasarlamaya yönelik fikirler geliştirir.</v>
      </c>
      <c r="L30" s="24" t="str">
        <f t="shared" si="6"/>
        <v>13/Şub/2023-17/Şub/2023</v>
      </c>
      <c r="M30" s="13" t="str">
        <f>'Fen Bilimleri'!C29</f>
        <v xml:space="preserve">F.4.4.5.1. Günlük yaşamında sıklıkla kullandığı maddeleri saf madde ve karışım şeklinde sınıflandırarak aralarındaki farkları açıklar. </v>
      </c>
      <c r="N30" s="13" t="str">
        <f>'Fen Bilimleri'!D29</f>
        <v xml:space="preserve">F.4.4.5.1. Günlük yaşamında sıklıkla kullandığı maddeleri saf madde ve karışım şeklinde sınıflandırarak aralarındaki farkları açıklar. </v>
      </c>
      <c r="O30" s="13" t="str">
        <f>'Fen Bilimleri'!E29</f>
        <v>F.4.4.5.2. Günlük yaşamda karşılaştığı karışımların ayrılmasında kullanılabilecek yöntemlerden uygun olanı seçer.</v>
      </c>
      <c r="P30" s="24" t="str">
        <f t="shared" si="0"/>
        <v>13/Şub/2023-17/Şub/2023</v>
      </c>
      <c r="Q30" s="14" t="str">
        <f>Türkçe!C29</f>
        <v xml:space="preserve">    Yokuş             
T.4.3.2. Vurgu, tonlama ve telaffuza dikkat ederek okur.
T.4.3.4. Metinleri türün özelliklerine uygun biçimde okur</v>
      </c>
      <c r="R30" s="14" t="str">
        <f>Türkçe!D29</f>
        <v xml:space="preserve">T.4.3.12. Bağlamdan yararlanarak bilmediği kelime ve kelime gruplarının anlamını tahmin eder.                                                                                                                                                                                                     </v>
      </c>
      <c r="S30" s="14" t="str">
        <f>Türkçe!E29</f>
        <v xml:space="preserve">T.4.3.18. Okuduğu metinle ilgili soruları cevaplar.                                                                                                                                                                                                                                                                          </v>
      </c>
      <c r="T30" s="14" t="str">
        <f>Türkçe!F29</f>
        <v>T.4.3.10. Okuduğu metindeki gerçek, mecaz ve terim anlamlı sözcükleri belirler.</v>
      </c>
      <c r="U30" s="14" t="str">
        <f>Türkçe!G29</f>
        <v>T.4.4.10. Büyük harfleri ve noktalama işaretlerini uygun yerlerde kullanır.</v>
      </c>
      <c r="V30" s="14" t="str">
        <f>Türkçe!H29</f>
        <v xml:space="preserve">T.4.4.11. Yazdıklarını düzenler.
T.4.4.12. Yazdıklarını paylaşır
</v>
      </c>
      <c r="W30" s="14" t="str">
        <f>Türkçe!I29</f>
        <v xml:space="preserve">T.4.2.3. Hazırlıklı konuşmalar yapar.
T.4.2.4. Konuşma stratejilerini uygular.
</v>
      </c>
      <c r="X30" s="14" t="str">
        <f>Türkçe!J29</f>
        <v>T4.2.5. Sınıf içindeki tartışma ve konuşmalara katılır.</v>
      </c>
      <c r="Y30" s="24" t="str">
        <f t="shared" si="1"/>
        <v>13/Şub/2023-17/Şub/2023</v>
      </c>
      <c r="Z30" s="183" t="str">
        <f>Müzik!C29</f>
        <v>Mü.4.C.4. Farklı ritmik yapıdaki ezgilere uygun hareket eder.</v>
      </c>
      <c r="AA30" s="24" t="str">
        <f t="shared" si="2"/>
        <v>13/Şub/2023-17/Şub/2023</v>
      </c>
      <c r="AB30" s="25" t="str">
        <f>'Görsel Sanatlar'!C29</f>
        <v>G.4.1.4. İki boyutlu yüzey üzerinde derinlik etkisi oluşturur.</v>
      </c>
      <c r="AC30" s="24" t="str">
        <f t="shared" si="7"/>
        <v>13/Şub/2023-17/Şub/2023</v>
      </c>
      <c r="AD30" s="177" t="str">
        <f>'Beden Eğitimi ve Oyun'!C29</f>
        <v>BO.4.2.1.1. Okul dışında oyun ve fiziki etkinliklere düzenli olarak katılır.</v>
      </c>
      <c r="AE30" s="177" t="str">
        <f>'Beden Eğitimi ve Oyun'!D29</f>
        <v>BO.4.2.1.1. Okul dışında oyun ve fiziki etkinliklere düzenli olarak katılır.</v>
      </c>
      <c r="AF30" s="24" t="str">
        <f t="shared" si="3"/>
        <v>13/Şub/2023-17/Şub/2023</v>
      </c>
      <c r="AG30" s="21" t="str">
        <f>'Din Kültürü'!C29</f>
        <v xml:space="preserve">4.3.2. İnsani ilişkilerin gelişmesinde sevgi ve saygının önemini ve gerekliliğini savunur Komşularla İlişkiler, Arkadaşlarla İlişkiler  </v>
      </c>
      <c r="AH30" s="21" t="str">
        <f>'Din Kültürü'!D29</f>
        <v>4.3.2. İnsani ilişkilerin gelişmesinde sevgi ve saygının önemini ve gerekliliğini savunur  Öğretmenlerle İlişkiler</v>
      </c>
      <c r="AI30" s="24" t="str">
        <f t="shared" si="4"/>
        <v>13/Şub/2023-17/Şub/2023</v>
      </c>
      <c r="AJ30" s="21" t="str">
        <f>'İnsan Hakları'!C29</f>
        <v>Y.4.4.2. Uzlaşı gerektiren ve gerektirmeyen durumları karşılaştırır.</v>
      </c>
      <c r="AK30" s="21" t="str">
        <f>'İnsan Hakları'!D29</f>
        <v>Y.4.4.2. Uzlaşı gerektiren ve gerektirmeyen durumları karşılaştırır.</v>
      </c>
      <c r="AL30" s="24" t="str">
        <f t="shared" si="5"/>
        <v>13/Şub/2023-17/Şub/2023</v>
      </c>
      <c r="AM30" s="21" t="str">
        <f>'Trafik Güvenliği'!C29</f>
        <v>TG.4.1.13. Trafikte karşılaşabileceği tehlikelere karşı alınması gereken önlemleri nedenleriyle açıklar.</v>
      </c>
      <c r="AN30" s="24" t="str">
        <f t="shared" si="9"/>
        <v>13/Şub/2023-17/Şub/2023</v>
      </c>
      <c r="AO30" s="82" t="str">
        <f>İNGİLİZCE!C29</f>
        <v>Making simple inquiries What is “science” in Turkish? What is “cover”?
What is in the cup?</v>
      </c>
      <c r="AP30" s="82" t="str">
        <f>İNGİLİZCE!D29</f>
        <v>Making simple inquiries What is “science” in Turkish? What is “cover”?
What is in the cup?</v>
      </c>
      <c r="AQ30" s="26"/>
      <c r="AR30" s="26"/>
      <c r="AS30" s="26"/>
    </row>
    <row r="31" spans="1:45" ht="49.5" customHeight="1">
      <c r="A31" s="85" t="s">
        <v>28</v>
      </c>
      <c r="B31" s="24" t="str">
        <f>TopluTarihGirişi!H31</f>
        <v>20/Şub/2023-24/Şub/2023</v>
      </c>
      <c r="C31" s="18" t="str">
        <f>Matematik!C30</f>
        <v xml:space="preserve">M.4.3.4.2. Zaman ölçme birimlerinin kullanıldığı problemleri çözer. </v>
      </c>
      <c r="D31" s="18" t="str">
        <f>Matematik!D30</f>
        <v xml:space="preserve">M.4.4.1.1. Sütun grafiğini inceler, grafik üzerinde yorum ve tahminler yapar. </v>
      </c>
      <c r="E31" s="18" t="str">
        <f>Matematik!E30</f>
        <v xml:space="preserve">M.4.4.1.1. Sütun grafiğini inceler, grafik üzerinde yorum ve tahminler yapar. </v>
      </c>
      <c r="F31" s="18" t="str">
        <f>Matematik!F30</f>
        <v>M.4.4.1.2. Sütun grafiğini oluşturur.</v>
      </c>
      <c r="G31" s="18" t="str">
        <f>Matematik!G30</f>
        <v>M.4.4.1.2. Sütun grafiğini oluşturur.</v>
      </c>
      <c r="H31" s="24" t="str">
        <f>TopluTarihGirişi!H31</f>
        <v>20/Şub/2023-24/Şub/2023</v>
      </c>
      <c r="I31" s="13" t="str">
        <f>'Sosyal Bilgiler'!C30</f>
        <v>SB.4.4.5. Teknolojik ürünleri kendisine, başkalarına ve doğaya zarar vermeden kullanır.</v>
      </c>
      <c r="J31" s="13" t="str">
        <f>'Sosyal Bilgiler'!D30</f>
        <v>SB.4.4.5. Teknolojik ürünleri kendisine, başkalarına ve doğaya zarar vermeden kullanır.</v>
      </c>
      <c r="K31" s="13" t="str">
        <f>'Sosyal Bilgiler'!E30</f>
        <v>TEMA SONU DEĞERLENDİRME ÇALIŞMALARI</v>
      </c>
      <c r="L31" s="24" t="str">
        <f t="shared" si="6"/>
        <v>20/Şub/2023-24/Şub/2023</v>
      </c>
      <c r="M31" s="13" t="str">
        <f>'Fen Bilimleri'!C30</f>
        <v>F.4.4.5.2. Günlük yaşamda karşılaştığı karışımların ayrılmasında kullanılabilecek yöntemlerden uygun olanı seçer.</v>
      </c>
      <c r="N31" s="13" t="str">
        <f>'Fen Bilimleri'!D30</f>
        <v>F.4.4.5.2. Günlük yaşamda karşılaştığı karışımların ayrılmasında kullanılabilecek yöntemlerden uygun olanı seçer.</v>
      </c>
      <c r="O31" s="13" t="str">
        <f>'Fen Bilimleri'!E30</f>
        <v>F.4.4.5.3. Karışımların ayrılmasını, ülke ekonomisine katkısı ve kaynakların etkili kullanımı bakımından tartışır</v>
      </c>
      <c r="P31" s="24" t="str">
        <f t="shared" si="0"/>
        <v>20/Şub/2023-24/Şub/2023</v>
      </c>
      <c r="Q31" s="14" t="str">
        <f>Türkçe!C30</f>
        <v xml:space="preserve">Padişah’ın Ebrusu                                                                                                                                                                                                                                                         T.4.3.14. Görsellerden ve başlıktan hareketle okuyacağı metnin konusunu tahmin eder.
</v>
      </c>
      <c r="R31" s="14" t="str">
        <f>Türkçe!D30</f>
        <v xml:space="preserve">T.4.1.2. Dinlediklerinde/izlediklerinde geçen olayların gelişimi ve sonucu hakkında tahminde bulunur.
T.4.1.3. Dinlediği/izlediği metni ana hatlarıyla anlatır
</v>
      </c>
      <c r="S31" s="14" t="str">
        <f>Türkçe!E30</f>
        <v xml:space="preserve">T.4.1.5. Dinlediklerinin/izlediklerinin konusunu belirler.
T.4.1.6. Dinlediklerinin/izlediklerinin ana fikrini/ana duygusunu belirler.
</v>
      </c>
      <c r="T31" s="14" t="str">
        <f>Türkçe!F30</f>
        <v xml:space="preserve">T.4.1.4. Dinlediklerinde/izlediklerinde geçen, bilmediği kelimelerin anlamını tahmin eder.                                                                                                                                                                                                                    </v>
      </c>
      <c r="U31" s="14" t="str">
        <f>Türkçe!G30</f>
        <v xml:space="preserve">T.4.1.7. Dinlediklerine/izlediklerine yönelik sorulara cevap verir.                                                                                                                                                                                                                                                                   </v>
      </c>
      <c r="V31" s="14" t="str">
        <f>Türkçe!H30</f>
        <v xml:space="preserve">T.4.1.10. Dinlediği/izlediği hikâye edici metinleri canlandırır.                                                                                                                                                                                                                                                                       </v>
      </c>
      <c r="W31" s="14" t="str">
        <f>Türkçe!I30</f>
        <v xml:space="preserve">T.4.4.4. Bilgilendirici metin yazar.
T.4.4.7. Yazdıklarının içeriğine uygun başlık belirler.
</v>
      </c>
      <c r="X31" s="14" t="str">
        <f>Türkçe!J30</f>
        <v>TEMA SONU DEĞERLENDİRME</v>
      </c>
      <c r="Y31" s="24" t="str">
        <f t="shared" si="1"/>
        <v>20/Şub/2023-24/Şub/2023</v>
      </c>
      <c r="Z31" s="183" t="str">
        <f>Müzik!C30</f>
        <v>Mü.4.D.1. Müzik arşivi oluşturmanın önemini fark eder.</v>
      </c>
      <c r="AA31" s="24" t="str">
        <f t="shared" si="2"/>
        <v>20/Şub/2023-24/Şub/2023</v>
      </c>
      <c r="AB31" s="25" t="str">
        <f>'Görsel Sanatlar'!C30</f>
        <v>G.4.1.5. Gözleme dayalı çizimlerinde kontur çizgisini ve gölgeleme tekniklerini kullanır. yapıların belirgin özelliklerini karşılaştırır.</v>
      </c>
      <c r="AC31" s="24" t="str">
        <f t="shared" si="7"/>
        <v>20/Şub/2023-24/Şub/2023</v>
      </c>
      <c r="AD31" s="177" t="str">
        <f>'Beden Eğitimi ve Oyun'!C30</f>
        <v>BO.4.2.2.1. Fiziksel uygunluğunu geliştirecek uygun programlar tasarlar.</v>
      </c>
      <c r="AE31" s="177" t="str">
        <f>'Beden Eğitimi ve Oyun'!D30</f>
        <v>BO.4.2.2.1. Fiziksel uygunluğunu geliştirecek uygun programlar tasarlar.</v>
      </c>
      <c r="AF31" s="24" t="str">
        <f t="shared" si="3"/>
        <v>20/Şub/2023-24/Şub/2023</v>
      </c>
      <c r="AG31" s="21" t="str">
        <f>'Din Kültürü'!C30</f>
        <v>4.3.3. Fâtiha suresini okur, anlamını söyler.</v>
      </c>
      <c r="AH31" s="21" t="str">
        <f>'Din Kültürü'!D30</f>
        <v>4.3.3. Fâtiha suresini okur, anlamını söyler.</v>
      </c>
      <c r="AI31" s="24" t="str">
        <f t="shared" si="4"/>
        <v>20/Şub/2023-24/Şub/2023</v>
      </c>
      <c r="AJ31" s="21" t="str">
        <f>'İnsan Hakları'!C30</f>
        <v>Y.4.4.3. Anlaşmazlıkları çözmek için uzlaşı yolları arar.</v>
      </c>
      <c r="AK31" s="21" t="str">
        <f>'İnsan Hakları'!D30</f>
        <v>Y.4.4.3. Anlaşmazlıkları çözmek için uzlaşı yolları arar.</v>
      </c>
      <c r="AL31" s="24" t="str">
        <f t="shared" si="5"/>
        <v>20/Şub/2023-24/Şub/2023</v>
      </c>
      <c r="AM31" s="21" t="str">
        <f>'Trafik Güvenliği'!C30</f>
        <v>TG.4.1.14. Taşıt trafiğinde tehlikeli hareketlerden kaçınır.</v>
      </c>
      <c r="AN31" s="24" t="str">
        <f t="shared" si="9"/>
        <v>20/Şub/2023-24/Şub/2023</v>
      </c>
      <c r="AO31" s="82" t="str">
        <f>İNGİLİZCE!C30</f>
        <v>Talking about locations
Where is the brush?
—It’s in front of the bottle.
—Behind the box.
—Near that glass.
box, -es brush, -es cover, -s cup, -s cut,
experiment, -s  fold freez melt mix plant, science scientist, -s shake water</v>
      </c>
      <c r="AP31" s="82" t="str">
        <f>İNGİLİZCE!D30</f>
        <v>Talking about locations
Where is the brush?
—It’s in front of the bottle.
—Behind the box.
—Near that glass.
box, -es brush, -es cover, -s cup, -s cut,
experiment, -s  fold freez melt mix plant, science scientist, -s shake water</v>
      </c>
      <c r="AQ31" s="26"/>
      <c r="AR31" s="26"/>
      <c r="AS31" s="26"/>
    </row>
    <row r="32" spans="1:45" ht="49.5" customHeight="1">
      <c r="A32" s="85" t="s">
        <v>29</v>
      </c>
      <c r="B32" s="24" t="str">
        <f>TopluTarihGirişi!H32</f>
        <v>27/Şub/2023-03/Mar/2023</v>
      </c>
      <c r="C32" s="18" t="str">
        <f>Matematik!C31</f>
        <v>M.4.4.1.3. Elde ettiği veriyi sunmak amacıyla farklı gösterimler kullanır.</v>
      </c>
      <c r="D32" s="18" t="str">
        <f>Matematik!D31</f>
        <v>M.4.4.1.3. Elde ettiği veriyi sunmak amacıyla farklı gösterimler kullanır.</v>
      </c>
      <c r="E32" s="18" t="str">
        <f>Matematik!E31</f>
        <v>M.4.4.1.4. Sütun grafiği, tablo ve diğer grafiklerle gösterilen bilgileri kullanarak günlük hayatla ilgili problemler çözer. (3 saat)</v>
      </c>
      <c r="F32" s="18" t="str">
        <f>Matematik!F31</f>
        <v>M.4.4.1.4. Sütun grafiği, tablo ve diğer grafiklerle gösterilen bilgileri kullanarak günlük hayatla ilgili problemler çözer. (3 saat)</v>
      </c>
      <c r="G32" s="18" t="str">
        <f>Matematik!G31</f>
        <v>M.4.4.1.4. Sütun grafiği, tablo ve diğer grafiklerle gösterilen bilgileri kullanarak günlük hayatla ilgili problemler çözer. (3 saat)</v>
      </c>
      <c r="H32" s="24" t="str">
        <f>TopluTarihGirişi!H32</f>
        <v>27/Şub/2023-03/Mar/2023</v>
      </c>
      <c r="I32" s="13" t="str">
        <f>'Sosyal Bilgiler'!C31</f>
        <v>SB.4.5.1. İstek ve ihtiyaçlarını ayırt ederek ikisi arasında bilinçli seçimler yapar.</v>
      </c>
      <c r="J32" s="13" t="str">
        <f>'Sosyal Bilgiler'!D31</f>
        <v>SB.4.5.1. İstek ve ihtiyaçlarını ayırt ederek ikisi arasında bilinçli seçimler yapar.</v>
      </c>
      <c r="K32" s="13" t="str">
        <f>'Sosyal Bilgiler'!E31</f>
        <v>SB.4.5.1. İstek ve ihtiyaçlarını ayırt ederek ikisi arasında bilinçli seçimler yapar.</v>
      </c>
      <c r="L32" s="24" t="str">
        <f t="shared" si="6"/>
        <v>27/Şub/2023-03/Mar/2023</v>
      </c>
      <c r="M32" s="13" t="str">
        <f>'Fen Bilimleri'!C31</f>
        <v>F.4.4.5.3. Karışımların ayrılmasını, ülke ekonomisine katkısı ve kaynakların etkili kullanımı bakımından tartışır.</v>
      </c>
      <c r="N32" s="13" t="str">
        <f>'Fen Bilimleri'!D31</f>
        <v>F.4.4.5.3. Karışımların ayrılmasını, ülke ekonomisine katkısı ve kaynakların etkili kullanımı bakımından tartışır.</v>
      </c>
      <c r="O32" s="13" t="str">
        <f>'Fen Bilimleri'!E31</f>
        <v>F.4.4.5.3. Karışımların ayrılmasını, ülke ekonomisine katkısı ve kaynakların etkili kullanımı bakımından tartışır.</v>
      </c>
      <c r="P32" s="24" t="str">
        <f t="shared" si="0"/>
        <v>27/Şub/2023-03/Mar/2023</v>
      </c>
      <c r="Q32" s="14" t="str">
        <f>Türkçe!C31</f>
        <v xml:space="preserve">Masalcı Dede Pertev Naili Boratav
T.4.3.1. Noktalama işaretlerine dikkat ederek sesli ve sessiz okur.
T.4.3.6 Okuma stratejilerini uygular.
</v>
      </c>
      <c r="R32" s="14" t="str">
        <f>Türkçe!D31</f>
        <v xml:space="preserve">T.4.3.7. Kelimelerin zıt anlamlılarını bulur.
T.4.3.11. Deyim ve atasözlerinin metnin anlamına katkısını kavrar.
</v>
      </c>
      <c r="S32" s="14" t="str">
        <f>Türkçe!E31</f>
        <v>T.4.3.12. Bağlamdan yararlanarak bilmediği kelime ve kelime gruplarının anlamını tahmin eder.</v>
      </c>
      <c r="T32" s="14" t="str">
        <f>Türkçe!F31</f>
        <v xml:space="preserve">T.4.3.18. Okuduğu metinle ilgili soruları cevaplar.
T.4.3.20. Okuduğu metinlerdeki hikâye unsurlarını belirler.
</v>
      </c>
      <c r="U32" s="14" t="str">
        <f>Türkçe!G31</f>
        <v xml:space="preserve">T.4.3.24. Hikâye edici ve bilgilendirici metinleri oluşturan ögeleri tanır.
</v>
      </c>
      <c r="V32" s="14" t="str">
        <f>Türkçe!H31</f>
        <v>T.4.3.30. Metindeki renkli, altı çizili, koyu ifadelerin önemli noktaları vurguladığını kavrar.I</v>
      </c>
      <c r="W32" s="14" t="str">
        <f>Türkçe!I31</f>
        <v>T.4.2.1. Kelimeleri anlamlarına uygun kullanır.
T.4.2.2. Hazırlıksız konuşmalar yapar.
I</v>
      </c>
      <c r="X32" s="14" t="str">
        <f>Türkçe!J31</f>
        <v xml:space="preserve">T.4.4.3. Hikâye edici metin yazar.
T.4.4.5. Hayalî ögeler barındıran kısa metin yazar.
</v>
      </c>
      <c r="Y32" s="24" t="str">
        <f t="shared" si="1"/>
        <v>27/Şub/2023-03/Mar/2023</v>
      </c>
      <c r="Z32" s="183" t="str">
        <f>Müzik!C31</f>
        <v>Mü.4.D.2. Sınıfça ortak müzik arşivi oluşturur.</v>
      </c>
      <c r="AA32" s="24" t="str">
        <f t="shared" si="2"/>
        <v>27/Şub/2023-03/Mar/2023</v>
      </c>
      <c r="AB32" s="25" t="str">
        <f>'Görsel Sanatlar'!C31</f>
        <v>G.4.1.6. Farklı materyalleri kullanarak üç boyutlu çalışmalar yapar.</v>
      </c>
      <c r="AC32" s="24" t="str">
        <f t="shared" si="7"/>
        <v>27/Şub/2023-03/Mar/2023</v>
      </c>
      <c r="AD32" s="177" t="str">
        <f>'Beden Eğitimi ve Oyun'!C31</f>
        <v>BO.4.2.1.2. Fiziksel uygunluğunu geliştirmek için hazırladığı programları uygular.</v>
      </c>
      <c r="AE32" s="177" t="str">
        <f>'Beden Eğitimi ve Oyun'!D31</f>
        <v>BO.4.2.1.2. Fiziksel uygunluğunu geliştirmek için hazırladığı programları uygular.</v>
      </c>
      <c r="AF32" s="24" t="str">
        <f t="shared" si="3"/>
        <v>27/Şub/2023-03/Mar/2023</v>
      </c>
      <c r="AG32" s="21" t="str">
        <f>'Din Kültürü'!C31</f>
        <v>Ünitemizi Değerlendirelim</v>
      </c>
      <c r="AH32" s="21" t="str">
        <f>'Din Kültürü'!D31</f>
        <v>4.4.1. Hz. Muhammed’in (s.a.v.) doğduğu çevrenin genel özelliklerini açıklar.</v>
      </c>
      <c r="AI32" s="24" t="str">
        <f t="shared" si="4"/>
        <v>27/Şub/2023-03/Mar/2023</v>
      </c>
      <c r="AJ32" s="21" t="str">
        <f>'İnsan Hakları'!C31</f>
        <v>Y.4.4.4. Anlaşmazlık ve uzlaşı durumlarının sonuçlarını örneklerle karşılaştırır.</v>
      </c>
      <c r="AK32" s="21" t="str">
        <f>'İnsan Hakları'!D31</f>
        <v>Y.4.4.4. Anlaşmazlık ve uzlaşı durumlarının sonuçlarını örneklerle karşılaştırır.</v>
      </c>
      <c r="AL32" s="24" t="str">
        <f t="shared" si="5"/>
        <v>27/Şub/2023-03/Mar/2023</v>
      </c>
      <c r="AM32" s="21" t="str">
        <f>'Trafik Güvenliği'!C31</f>
        <v>TG.4.1.14. Taşıt trafiğinde tehlikeli hareketlerden kaçınır.</v>
      </c>
      <c r="AN32" s="24" t="str">
        <f t="shared" si="9"/>
        <v>27/Şub/2023-03/Mar/2023</v>
      </c>
      <c r="AO32" s="82" t="str">
        <f>İNGİLİZCE!C31</f>
        <v>Describing what people do and
expressing what people like
What is your job?
—I’m a doctor. I work at a hospital.
—I’m a farmer. I like animals and I work on a farm.
What does s/he do? What does s/he like?</v>
      </c>
      <c r="AP32" s="82" t="str">
        <f>İNGİLİZCE!D31</f>
        <v>Describing what people do and
expressing what people like
What is your job?
—I’m a doctor. I work at a hospital.
—I’m a farmer. I like animals and I work on a farm.
What does s/he do? What does s/he like?</v>
      </c>
      <c r="AQ32" s="26"/>
      <c r="AR32" s="26"/>
      <c r="AS32" s="26"/>
    </row>
    <row r="33" spans="1:45" ht="45" customHeight="1">
      <c r="A33" s="85" t="s">
        <v>30</v>
      </c>
      <c r="B33" s="24" t="str">
        <f>TopluTarihGirişi!H33</f>
        <v>06/Mar/2023-10/Mar/2023</v>
      </c>
      <c r="C33" s="18" t="str">
        <f>Matematik!C32</f>
        <v xml:space="preserve">M.4.2.1.1. Üçgen, kare ve dikdörtgenin kenarlarını ve köşelerini isimlendirir. </v>
      </c>
      <c r="D33" s="18" t="str">
        <f>Matematik!D32</f>
        <v xml:space="preserve">M.4.2.1.1. Üçgen, kare ve dikdörtgenin kenarlarını ve köşelerini isimlendirir. </v>
      </c>
      <c r="E33" s="18" t="str">
        <f>Matematik!E32</f>
        <v xml:space="preserve">M.4.2.1.2. Kare ve dikdörtgenin kenar özelliklerini belirler. </v>
      </c>
      <c r="F33" s="18" t="str">
        <f>Matematik!F32</f>
        <v>M.4.2.1.3. Üçgenleri kenar uzunluklarına göre sınırlandırır.</v>
      </c>
      <c r="G33" s="18" t="str">
        <f>Matematik!G32</f>
        <v>M.4.2.1.3. Üçgenleri kenar uzunluklarına göre sınırlandırır.</v>
      </c>
      <c r="H33" s="24" t="str">
        <f>TopluTarihGirişi!H33</f>
        <v>06/Mar/2023-10/Mar/2023</v>
      </c>
      <c r="I33" s="13" t="str">
        <f>'Sosyal Bilgiler'!C32</f>
        <v>SB.4.5.2. Ailesi ve yakın çevresindeki başlıca ekonomik faaliyetleri tanır</v>
      </c>
      <c r="J33" s="13" t="str">
        <f>'Sosyal Bilgiler'!D32</f>
        <v>SB.4.5.2. Ailesi ve yakın çevresindeki başlıca ekonomik faaliyetleri tanır</v>
      </c>
      <c r="K33" s="13" t="str">
        <f>'Sosyal Bilgiler'!E32</f>
        <v>SB.4.5.2. Ailesi ve yakın çevresindeki başlıca ekonomik faaliyetleri tanır</v>
      </c>
      <c r="L33" s="24" t="str">
        <f t="shared" si="6"/>
        <v>06/Mar/2023-10/Mar/2023</v>
      </c>
      <c r="M33" s="13" t="str">
        <f>'Fen Bilimleri'!C32</f>
        <v>F.4.5.1.1. Geçmişte ve günümüzde kullanılan aydınlatma araçlarını karşılaştırır.</v>
      </c>
      <c r="N33" s="13" t="str">
        <f>'Fen Bilimleri'!D32</f>
        <v>F.4.5.1.1. Geçmişte ve günümüzde kullanılan aydınlatma araçlarını karşılaştırır.</v>
      </c>
      <c r="O33" s="13" t="str">
        <f>'Fen Bilimleri'!E32</f>
        <v>F.4.5.1.1. Geçmişte ve günümüzde kullanılan aydınlatma araçlarını karşılaştırır.</v>
      </c>
      <c r="P33" s="24" t="str">
        <f t="shared" si="0"/>
        <v>06/Mar/2023-10/Mar/2023</v>
      </c>
      <c r="Q33" s="14" t="str">
        <f>Türkçe!C32</f>
        <v xml:space="preserve">Aşık Veysel: Uzun İnce Bir Yol (Dinleme Metni)                                                                                                                                                                                                                                                                                               T.4.3.1. Noktalama işaretlerine dikkat ederek sesli ve sessiz okur.
T.4.3.6 Okuma stratejilerini uygular.
                                                                                                                                                                                                                                                                                                                        </v>
      </c>
      <c r="R33" s="14" t="str">
        <f>Türkçe!D32</f>
        <v xml:space="preserve">T.4.3.12. Bağlamdan yararlanarak bilmediği kelime ve kelime gruplarının anlamını tahmin eder.                                                                                                                                                                                                                   </v>
      </c>
      <c r="S33" s="14" t="str">
        <f>Türkçe!E32</f>
        <v xml:space="preserve">T.4.3.7. Kelimelerin zıt anlamlılarını bulur.
T.4.3.8. Kelimelerin eş anlamlılarını bulur.
</v>
      </c>
      <c r="T33" s="14" t="str">
        <f>Türkçe!F32</f>
        <v xml:space="preserve">T.4.4.1. Şiir yazar.
</v>
      </c>
      <c r="U33" s="14" t="str">
        <f>Türkçe!G32</f>
        <v>T.4.4.4. Bilgilendirici metin yazar.</v>
      </c>
      <c r="V33" s="14" t="str">
        <f>Türkçe!H32</f>
        <v xml:space="preserve">T.4.4.10. Büyük harfleri ve noktalama işaretlerini uygun yerlerde kullanır.
T.4.4.13. Yazılarında eş sesli kelimeleri anlamlarına uygun kullanır.
</v>
      </c>
      <c r="W33" s="14" t="str">
        <f>Türkçe!I32</f>
        <v xml:space="preserve">T.4.4.19. Yazılarında kelimeleri gerçek, mecaz ve terim anlamları ile kullanır.
T.4.4.21. Yazma stratejilerini uygular.
</v>
      </c>
      <c r="X33" s="14" t="str">
        <f>Türkçe!J32</f>
        <v xml:space="preserve">T.4.2.3. Hazırlıklı konuşmalar yapar.
T.4.2.4. Konuşma stratejilerini uygular.
</v>
      </c>
      <c r="Y33" s="24" t="str">
        <f t="shared" si="1"/>
        <v>06/Mar/2023-10/Mar/2023</v>
      </c>
      <c r="Z33" s="183" t="str">
        <f>Müzik!C32</f>
        <v>Mü.4.D.3. Farklı türlerdeki müzikleri dinleyerek müzik kültürünü geliştirir.</v>
      </c>
      <c r="AA33" s="24" t="str">
        <f t="shared" si="2"/>
        <v>06/Mar/2023-10/Mar/2023</v>
      </c>
      <c r="AB33" s="25" t="str">
        <f>'Görsel Sanatlar'!C32</f>
        <v>G.4.1.7. Görsel sanat çalışmalarını oluştururken sanat elemanları ve tasarım ilkelerini kullanır.</v>
      </c>
      <c r="AC33" s="24" t="str">
        <f t="shared" si="7"/>
        <v>06/Mar/2023-10/Mar/2023</v>
      </c>
      <c r="AD33" s="177" t="str">
        <f>'Beden Eğitimi ve Oyun'!C32</f>
        <v>BO.4.2.1.2. Fiziksel uygunluğunu geliştirmek için hazırladığı programları uygular.</v>
      </c>
      <c r="AE33" s="177" t="str">
        <f>'Beden Eğitimi ve Oyun'!D32</f>
        <v>BO.4.2.1.2. Fiziksel uygunluğunu geliştirmek için hazırladığı programları uygular.</v>
      </c>
      <c r="AF33" s="24" t="str">
        <f t="shared" si="3"/>
        <v>06/Mar/2023-10/Mar/2023</v>
      </c>
      <c r="AG33" s="21" t="str">
        <f>'Din Kültürü'!C32</f>
        <v>4.4.1. Hz. Muhammed’in (s.a.v.) doğduğu çevrenin genel özelliklerini açıklar.</v>
      </c>
      <c r="AH33" s="21" t="str">
        <f>'Din Kültürü'!D32</f>
        <v>4.4.2. Hz. Muhammed’in (s.a.v.) aile büyüklerini tanır.</v>
      </c>
      <c r="AI33" s="24" t="str">
        <f t="shared" si="4"/>
        <v>06/Mar/2023-10/Mar/2023</v>
      </c>
      <c r="AJ33" s="21" t="str">
        <f>'İnsan Hakları'!C32</f>
        <v>Y.4.4.4. Anlaşmazlık ve uzlaşı durumlarının sonuçlarını örneklerle karşılaştırır.</v>
      </c>
      <c r="AK33" s="21" t="str">
        <f>'İnsan Hakları'!D32</f>
        <v>Y.4.4.4. Anlaşmazlık ve uzlaşı durumlarının sonuçlarını örneklerle karşılaştırır.</v>
      </c>
      <c r="AL33" s="24" t="str">
        <f t="shared" si="5"/>
        <v>06/Mar/2023-10/Mar/2023</v>
      </c>
      <c r="AM33" s="21" t="str">
        <f>'Trafik Güvenliği'!C32</f>
        <v>TG.4.1.15. Trafikte sorumlu, saygılı ve sabırlı olmanın gerekliliğini sorgular. etkilerini tartışır.</v>
      </c>
      <c r="AN33" s="24" t="str">
        <f t="shared" si="9"/>
        <v>06/Mar/2023-10/Mar/2023</v>
      </c>
      <c r="AO33" s="82" t="str">
        <f>İNGİLİZCE!C32</f>
        <v>—She’s a teacher, and she likes teaching children.
Making inquiries
Where does s/he work?
—at the post office.
—at the police station.
actor, -s /actress, -es businessman, -men chef,-s dancer, -s doctor, -s farmer, -s fireman, -men nurse, -s pilot-s
policeman, -men policewoman, -women singer, -s
teacher, -s vet, -s waiter, -s writer, -s</v>
      </c>
      <c r="AP33" s="82" t="str">
        <f>İNGİLİZCE!D32</f>
        <v>—She’s a teacher, and she likes teaching children.
Making inquiries
Where does s/he work?
—at the post office.
—at the police station.
actor, -s /actress, -es businessman, -men chef,-s dancer, -s doctor, -s farmer, -s fireman, -men nurse, -s pilot-s
policeman, -men policewoman, -women singer, -s
teacher, -s vet, -s waiter, -s writer, -s</v>
      </c>
      <c r="AQ33" s="26"/>
      <c r="AR33" s="26"/>
      <c r="AS33" s="26"/>
    </row>
    <row r="34" spans="1:45" ht="45" customHeight="1">
      <c r="A34" s="85" t="s">
        <v>31</v>
      </c>
      <c r="B34" s="24" t="str">
        <f>TopluTarihGirişi!H34</f>
        <v>13/Mar/2023-17/Mar/2023</v>
      </c>
      <c r="C34" s="18" t="str">
        <f>Matematik!C33</f>
        <v xml:space="preserve">M.4.2.1.4. Açınımı verilen küpü oluşturur. </v>
      </c>
      <c r="D34" s="18" t="str">
        <f>Matematik!D33</f>
        <v xml:space="preserve">M.4.2.1.4. Açınımı verilen küpü oluşturur. </v>
      </c>
      <c r="E34" s="18" t="str">
        <f>Matematik!E33</f>
        <v>M.4.2.1.5.İzometrik ya da kareli kâğıda eş küplerle çizilmiş olarak verilen modellere uygun basit yapılar oluşturur</v>
      </c>
      <c r="F34" s="18" t="str">
        <f>Matematik!F33</f>
        <v>M.4.2.1.5.İzometrik ya da kareli kâğıda eş küplerle çizilmiş olarak verilen modellere uygun basit yapılar oluşturur</v>
      </c>
      <c r="G34" s="18" t="str">
        <f>Matematik!G33</f>
        <v>M.4.2.1.5.İzometrik ya da kareli kâğıda eş küplerle çizilmiş olarak verilen modellere uygun basit yapılar oluşturur</v>
      </c>
      <c r="H34" s="24" t="str">
        <f>TopluTarihGirişi!H34</f>
        <v>13/Mar/2023-17/Mar/2023</v>
      </c>
      <c r="I34" s="13" t="str">
        <f>'Sosyal Bilgiler'!C33</f>
        <v>SB.4.5.3. Sorumluluk sahibi bir birey olarak bilinçli tüketici davranışları sergiler.</v>
      </c>
      <c r="J34" s="13" t="str">
        <f>'Sosyal Bilgiler'!D33</f>
        <v>SB.4.5.3. Sorumluluk sahibi bir birey olarak bilinçli tüketici davranışları sergiler.</v>
      </c>
      <c r="K34" s="13" t="str">
        <f>'Sosyal Bilgiler'!E33</f>
        <v>SB.4.5.3. Sorumluluk sahibi bir birey olarak bilinçli tüketici davranışları sergiler.</v>
      </c>
      <c r="L34" s="24" t="str">
        <f t="shared" si="6"/>
        <v>13/Mar/2023-17/Mar/2023</v>
      </c>
      <c r="M34" s="13" t="str">
        <f>'Fen Bilimleri'!C33</f>
        <v>F.4.5.1.2. Gelecekte kullanılabilecek aydınlatma araçlarına yönelik tasarım yapar.</v>
      </c>
      <c r="N34" s="13" t="str">
        <f>'Fen Bilimleri'!D33</f>
        <v>F.4.5.1.2. Gelecekte kullanılabilecek aydınlatma araçlarına yönelik tasarım yapar.</v>
      </c>
      <c r="O34" s="13" t="str">
        <f>'Fen Bilimleri'!E33</f>
        <v>F.4.5.1.2. Gelecekte kullanılabilecek aydınlatma araçlarına yönelik tasarım yapar.</v>
      </c>
      <c r="P34" s="24" t="str">
        <f t="shared" si="0"/>
        <v>13/Mar/2023-17/Mar/2023</v>
      </c>
      <c r="Q34" s="14" t="str">
        <f>Türkçe!C33</f>
        <v xml:space="preserve">Mozart’ın Yaşamından (SOM)                                                                                                                                                                                                                                                                                                                             T.4.2.1. Kelimeleri anlamlarına uygun kullanır.
T.4.2.2. Hazırlıksız konuşmalar yapar.
                                                                                                                                                                                                                                                                                                                            </v>
      </c>
      <c r="R34" s="14" t="str">
        <f>Türkçe!D33</f>
        <v xml:space="preserve">T.4.3.3. Şiir okur.
T.4.3.2. Vurgu, tonlama ve telaffuza dikkat ederek okur.
                                                                                                                                                                                            </v>
      </c>
      <c r="S34" s="14" t="str">
        <f>Türkçe!E33</f>
        <v xml:space="preserve">T.4.3.4. Metinleri türün özelliklerine uygun biçimde okur.
T.4.4.7. Yazdıklarının içeriğine uygun başlık belirler.
</v>
      </c>
      <c r="T34" s="14" t="str">
        <f>Türkçe!F33</f>
        <v xml:space="preserve">T.4.4.9. Formları yönergelerine uygun doldurur.
T.4.4.11. Yazdıklarını düzenler.
</v>
      </c>
      <c r="U34" s="14" t="str">
        <f>Türkçe!G33</f>
        <v>T.4.3.12. Bağlamdan yararlanarak bilmediği kelime ve kelime gruplarının anlamını tahmin eder.</v>
      </c>
      <c r="V34" s="14" t="str">
        <f>Türkçe!H33</f>
        <v xml:space="preserve">T.4.3.13. Görsellerle ilgili soruları cevaplar
T.4.3.18. Okuduğu metinle ilgili soruları cevaplar.
</v>
      </c>
      <c r="W34" s="14" t="str">
        <f>Türkçe!I33</f>
        <v xml:space="preserve">T.4.4.10. Büyük harfleri ve noktalama işaretlerini uygun yerlerde kullanır.                                                                                                                                                                                                                                     </v>
      </c>
      <c r="X34" s="14" t="str">
        <f>Türkçe!J33</f>
        <v>T.4.4.3. Hikâye edici metin yazar.</v>
      </c>
      <c r="Y34" s="24" t="str">
        <f t="shared" si="1"/>
        <v>13/Mar/2023-17/Mar/2023</v>
      </c>
      <c r="Z34" s="183" t="str">
        <f>Müzik!C33</f>
        <v>Mü.4.A.5. Müzik çalışmalarını sergiler</v>
      </c>
      <c r="AA34" s="24" t="str">
        <f t="shared" si="2"/>
        <v>13/Mar/2023-17/Mar/2023</v>
      </c>
      <c r="AB34" s="25" t="str">
        <f>'Görsel Sanatlar'!C33</f>
        <v>G.4.2.2. Türk kültürüne ve diğer kültürlere ait mimari yapıların belirgin özelliklerini karşılaştırır.</v>
      </c>
      <c r="AC34" s="24" t="str">
        <f t="shared" si="7"/>
        <v>13/Mar/2023-17/Mar/2023</v>
      </c>
      <c r="AD34" s="177" t="str">
        <f>'Beden Eğitimi ve Oyun'!C33</f>
        <v>BO.4.2.2.2. Sağlığını korumak için günlük ve haftalık beslenme listesi hazırlar.</v>
      </c>
      <c r="AE34" s="177" t="str">
        <f>'Beden Eğitimi ve Oyun'!D33</f>
        <v>BO.4.2.2.2. Sağlığını korumak için günlük ve haftalık beslenme listesi hazırlar.</v>
      </c>
      <c r="AF34" s="24" t="str">
        <f t="shared" si="3"/>
        <v>13/Mar/2023-17/Mar/2023</v>
      </c>
      <c r="AG34" s="21" t="str">
        <f>'Din Kültürü'!C33</f>
        <v>4. 4.3. Hz. Muhammed’in (s.a.v.) doğumu, çocukluk ve gençlik yıllarını özetler.</v>
      </c>
      <c r="AH34" s="21" t="str">
        <f>'Din Kültürü'!D33</f>
        <v xml:space="preserve">4. 4.3. Hz. Muhammed’in (s.a.v.) doğumu, çocukluk ve gençlik yıllarını özetler.Muhammedü’l-Emin (Güvenilir Muhammed), </v>
      </c>
      <c r="AI34" s="24" t="str">
        <f t="shared" si="4"/>
        <v>13/Mar/2023-17/Mar/2023</v>
      </c>
      <c r="AJ34" s="21" t="str">
        <f>'İnsan Hakları'!C33</f>
        <v xml:space="preserve">Y.4.5.1. Kural kavramını sorgular.
</v>
      </c>
      <c r="AK34" s="21" t="str">
        <f>'İnsan Hakları'!D33</f>
        <v xml:space="preserve">Y.4.5.1. Kural kavramını sorgular.
</v>
      </c>
      <c r="AL34" s="24" t="str">
        <f t="shared" si="5"/>
        <v>13/Mar/2023-17/Mar/2023</v>
      </c>
      <c r="AM34" s="21" t="str">
        <f>'Trafik Güvenliği'!C33</f>
        <v>TG.4.1.16. Trafik kurallarına uymanın birey ve toplum hayatına etkilerini tartışır.</v>
      </c>
      <c r="AN34" s="24" t="str">
        <f t="shared" si="9"/>
        <v>13/Mar/2023-17/Mar/2023</v>
      </c>
      <c r="AO34" s="82" t="str">
        <f>İNGİLİZCE!C33</f>
        <v>18th March The Remembrance of Çanakkale Martyrs
(18 Mart Şehitleri Anma Günü ve Çanakkale</v>
      </c>
      <c r="AP34" s="82" t="str">
        <f>İNGİLİZCE!D33</f>
        <v>18th March The Remembrance of Çanakkale Martyrs
(18 Mart Şehitleri Anma Günü ve Çanakkale</v>
      </c>
      <c r="AQ34" s="26"/>
      <c r="AR34" s="26"/>
      <c r="AS34" s="26"/>
    </row>
    <row r="35" spans="1:45" ht="49.5">
      <c r="A35" s="85" t="s">
        <v>32</v>
      </c>
      <c r="B35" s="24" t="str">
        <f>TopluTarihGirişi!H35</f>
        <v>20/Mar/2023-24/Mar/2023</v>
      </c>
      <c r="C35" s="18" t="str">
        <f>Matematik!C34</f>
        <v xml:space="preserve">M.4.2.3.1. Düzlemi tanır ve örneklendirir. </v>
      </c>
      <c r="D35" s="18" t="str">
        <f>Matematik!D34</f>
        <v xml:space="preserve">M.4.2.3.1. Düzlemi tanır ve örneklendirir. </v>
      </c>
      <c r="E35" s="18" t="str">
        <f>Matematik!E34</f>
        <v xml:space="preserve">M.4.2.3.2. Açıyı oluşturan ışınları ve köşeyi belirler, açıyı isimlendirir ve sembolle gösterir. </v>
      </c>
      <c r="F35" s="18" t="str">
        <f>Matematik!F34</f>
        <v>M.4.2.3.3. Açıları, standart olmayan birimlerle ölçer ve standart ölçme birimlerinin gerekliliğini açıklar.</v>
      </c>
      <c r="G35" s="18" t="str">
        <f>Matematik!G34</f>
        <v>M.4.2.3.3. Açıları, standart olmayan birimlerle ölçer ve standart ölçme birimlerinin gerekliliğini açıklar.</v>
      </c>
      <c r="H35" s="24" t="str">
        <f>TopluTarihGirişi!H35</f>
        <v>20/Mar/2023-24/Mar/2023</v>
      </c>
      <c r="I35" s="13" t="str">
        <f>'Sosyal Bilgiler'!C34</f>
        <v>SB.4.5.4. Kendine ait örnek bir bütçe oluşturur.</v>
      </c>
      <c r="J35" s="13" t="str">
        <f>'Sosyal Bilgiler'!D34</f>
        <v>SB.4.5.4. Kendine ait örnek bir bütçe oluşturur.</v>
      </c>
      <c r="K35" s="13" t="str">
        <f>'Sosyal Bilgiler'!E34</f>
        <v>SB.4.5.4. Kendine ait örnek bir bütçe oluşturur.</v>
      </c>
      <c r="L35" s="24" t="str">
        <f t="shared" si="6"/>
        <v>20/Mar/2023-24/Mar/2023</v>
      </c>
      <c r="M35" s="13" t="str">
        <f>'Fen Bilimleri'!C34</f>
        <v>F.4.5.2.1. Uygun aydınlatma hakkında araştırma yapar.</v>
      </c>
      <c r="N35" s="13" t="str">
        <f>'Fen Bilimleri'!D34</f>
        <v>F.4.5.2.1. Uygun aydınlatma hakkında araştırma yapar.</v>
      </c>
      <c r="O35" s="13" t="str">
        <f>'Fen Bilimleri'!E34</f>
        <v>F.4.5.2.2. Aydınlatma araçlarının tasarruflu kullanımının aile ve ülke ekonomisi bakımından önemini tartışır.</v>
      </c>
      <c r="P35" s="24" t="str">
        <f t="shared" si="0"/>
        <v>20/Mar/2023-24/Mar/2023</v>
      </c>
      <c r="Q35" s="14" t="str">
        <f>Türkçe!C34</f>
        <v xml:space="preserve">Kardan Adamın Evi                                               T.4.3.3.	Şiir okur.                                                                          </v>
      </c>
      <c r="R35" s="14" t="str">
        <f>Türkçe!D34</f>
        <v xml:space="preserve">T.4.3.12. Bağlamdan yararlanarak bilmediği kelime ve kelime gruplarının anlamını tahmin eder.                                                                                                                                                                                                                   </v>
      </c>
      <c r="S35" s="14" t="str">
        <f>Türkçe!E34</f>
        <v>T.4.3.34. Grafik, tablo ve çizelgelerle ilgili soruları cevaplar.</v>
      </c>
      <c r="T35" s="14" t="str">
        <f>Türkçe!F34</f>
        <v xml:space="preserve">T.4.2.1. Kelimeleri anlamlarına uygun kullanır.
T.4.2.2. Hazırlıksız konuşmalar yapar.
   </v>
      </c>
      <c r="U35" s="14" t="str">
        <f>Türkçe!G34</f>
        <v xml:space="preserve">T.4.2.3. Hazırlıklı konuşmalar yapar.
T.4.2.4. Konuşma stratejilerini uygular.
</v>
      </c>
      <c r="V35" s="14" t="str">
        <f>Türkçe!H34</f>
        <v>T4.2.5. Sınıf içindeki tartışma ve konuşmalara katılır.</v>
      </c>
      <c r="W35" s="14" t="str">
        <f>Türkçe!I34</f>
        <v>TİYATROYU DA KİM İCAT ETTİ
(Serbest Okuma metni)
T.4.3.1. Noktalama işaretlerine dikkat ederek sesli ve sessiz okur.</v>
      </c>
      <c r="X35" s="14" t="str">
        <f>Türkçe!J34</f>
        <v>TEMA SONU DEĞERLENDİRME</v>
      </c>
      <c r="Y35" s="24" t="str">
        <f t="shared" si="1"/>
        <v>20/Mar/2023-24/Mar/2023</v>
      </c>
      <c r="Z35" s="183" t="str">
        <f>Müzik!C34</f>
        <v>Mü.4.D.2. Sınıfça ortak müzik arşivi oluşturur.</v>
      </c>
      <c r="AA35" s="24" t="str">
        <f t="shared" si="2"/>
        <v>20/Mar/2023-24/Mar/2023</v>
      </c>
      <c r="AB35" s="25" t="str">
        <f>'Görsel Sanatlar'!C34</f>
        <v>G.4.2.3. Farklı kültürlerde yapılmış sanat eserlerinin genel özelliklerini karşılaştırır.</v>
      </c>
      <c r="AC35" s="24" t="str">
        <f t="shared" si="7"/>
        <v>20/Mar/2023-24/Mar/2023</v>
      </c>
      <c r="AD35" s="177" t="str">
        <f>'Beden Eğitimi ve Oyun'!C34</f>
        <v>BO.4.2.2.3. Oyun ve fiziki etkinliklere uygun spor kıyafetiyle katılır.</v>
      </c>
      <c r="AE35" s="177" t="str">
        <f>'Beden Eğitimi ve Oyun'!D34</f>
        <v>BO.4.2.2.3. Oyun ve fiziki etkinliklere uygun spor kıyafetiyle katılır.</v>
      </c>
      <c r="AF35" s="24" t="str">
        <f t="shared" si="3"/>
        <v>20/Mar/2023-24/Mar/2023</v>
      </c>
      <c r="AG35" s="21" t="str">
        <f>'Din Kültürü'!C34</f>
        <v>4.4.4. Hz. Muhammed’in (s.a.v.) çocukluk ve gençlik yıllarındaki davranışlarını kendi 
hayatı ile ilişkilendirir.</v>
      </c>
      <c r="AH35" s="21" t="str">
        <f>'Din Kültürü'!D34</f>
        <v xml:space="preserve">Ölçme ve değerlendirme. Bilgi seviyelerinin tesbiti.1. Yazılı Sınav       </v>
      </c>
      <c r="AI35" s="24" t="str">
        <f t="shared" si="4"/>
        <v>20/Mar/2023-24/Mar/2023</v>
      </c>
      <c r="AJ35" s="21" t="str">
        <f>'İnsan Hakları'!C34</f>
        <v>Y.4.5.2. Kuralın, özgürlük ve hak arasındaki ilişkiye etkisini değerlendirir.</v>
      </c>
      <c r="AK35" s="21" t="str">
        <f>'İnsan Hakları'!D34</f>
        <v>Y.4.5.2. Kuralın, özgürlük ve hak arasındaki ilişkiye etkisini değerlendirir.</v>
      </c>
      <c r="AL35" s="24" t="str">
        <f t="shared" si="5"/>
        <v>20/Mar/2023-24/Mar/2023</v>
      </c>
      <c r="AM35" s="21" t="str">
        <f>'Trafik Güvenliği'!C34</f>
        <v>TG.4.1.17. Trafik kurallarının etkin bir şekilde uygulanmasına yönelik önerilerde bulunur.</v>
      </c>
      <c r="AN35" s="24" t="str">
        <f t="shared" si="9"/>
        <v>20/Mar/2023-24/Mar/2023</v>
      </c>
      <c r="AO35" s="82" t="str">
        <f>İNGİLİZCE!C34</f>
        <v>Describing the weather (Expressing basic needs)
What’s the weather like?
—It’s rainy today. I need my umbrella.
—It’s windy. Put on/wear your coat. What’s the weather like in Ankara in winter?
—It’s cold and snowy. Put on/wear your gloves.</v>
      </c>
      <c r="AP35" s="82" t="str">
        <f>İNGİLİZCE!D34</f>
        <v>Describing the weather (Expressing basic needs)
What’s the weather like?
—It’s rainy today. I need my umbrella.
—It’s windy. Put on/wear your coat. What’s the weather like in Ankara in winter?
—It’s cold and snowy. Put on/wear your gloves.</v>
      </c>
      <c r="AQ35" s="26"/>
      <c r="AR35" s="26"/>
      <c r="AS35" s="26"/>
    </row>
    <row r="36" spans="1:45" ht="49.5" customHeight="1">
      <c r="A36" s="85" t="s">
        <v>33</v>
      </c>
      <c r="B36" s="24" t="str">
        <f>TopluTarihGirişi!H36</f>
        <v>27/Mar/2023-31/Mar/2023</v>
      </c>
      <c r="C36" s="18" t="str">
        <f>Matematik!C35</f>
        <v>M.4.2.3.4. Açıları standart açı ölçme araçlarıyla ölçerek dar, dik, geniş ve doğru açı olarak belirler.</v>
      </c>
      <c r="D36" s="18" t="str">
        <f>Matematik!D35</f>
        <v>M.4.2.3.4. Açıları standart açı ölçme araçlarıyla ölçerek dar, dik, geniş ve doğru açı olarak belirler.</v>
      </c>
      <c r="E36" s="18" t="str">
        <f>Matematik!E35</f>
        <v>M.4.2.3.4. Açıları standart açı ölçme araçlarıyla ölçerek dar, dik, geniş ve doğru açı olarak belirler.</v>
      </c>
      <c r="F36" s="18" t="str">
        <f>Matematik!F35</f>
        <v>M.4.2.3.5. Standart açı ölçme araçları kullanarak ölçüsü verilen açıyı oluşturur.</v>
      </c>
      <c r="G36" s="18" t="str">
        <f>Matematik!G35</f>
        <v>M.4.2.3.5. Standart açı ölçme araçları kullanarak ölçüsü verilen açıyı oluşturur.</v>
      </c>
      <c r="H36" s="24" t="str">
        <f>TopluTarihGirişi!H36</f>
        <v>27/Mar/2023-31/Mar/2023</v>
      </c>
      <c r="I36" s="13" t="str">
        <f>'Sosyal Bilgiler'!C35</f>
        <v>SB.4.5.5. Çevresindeki kaynakları israf etmeden kullanır</v>
      </c>
      <c r="J36" s="13" t="str">
        <f>'Sosyal Bilgiler'!D35</f>
        <v>SB.4.5.5. Çevresindeki kaynakları israf etmeden kullanır</v>
      </c>
      <c r="K36" s="13" t="str">
        <f>'Sosyal Bilgiler'!E35</f>
        <v>TEMA SONU DEĞERLENDİRME ÇALIŞMALARI</v>
      </c>
      <c r="L36" s="24" t="str">
        <f t="shared" si="6"/>
        <v>27/Mar/2023-31/Mar/2023</v>
      </c>
      <c r="M36" s="13" t="str">
        <f>'Fen Bilimleri'!C35</f>
        <v xml:space="preserve">F.4.5.3.1. Işık kirliliğinin nedenlerini sorgular.
</v>
      </c>
      <c r="N36" s="13" t="str">
        <f>'Fen Bilimleri'!D35</f>
        <v>F.4.5.3.2. Işık kirliliğinin, doğal hayata ve gök cisimlerinin gözlenmesine olan olumsuz etkilerini açıklar.</v>
      </c>
      <c r="O36" s="13" t="str">
        <f>'Fen Bilimleri'!E35</f>
        <v>F.4.5.3.3. Işık kirliliğini azaltmaya yönelik çözümler üretir.</v>
      </c>
      <c r="P36" s="24" t="str">
        <f t="shared" si="0"/>
        <v>27/Mar/2023-31/Mar/2023</v>
      </c>
      <c r="Q36" s="14" t="str">
        <f>Türkçe!C35</f>
        <v xml:space="preserve">Termit Kolonisi
T.4.3.1. Noktalama işaretlerine dikkat ederek sesli ve sessiz okur..
                                </v>
      </c>
      <c r="R36" s="14" t="str">
        <f>Türkçe!D35</f>
        <v>T.4.3.4. Metinleri türün özelliklerine uygun biçimde okur.</v>
      </c>
      <c r="S36" s="14" t="str">
        <f>Türkçe!E35</f>
        <v xml:space="preserve">T.4.3.12. Bağlamdan yararlanarak bilmediği kelime ve kelime gruplarının anlamını tahmin eder.                                                                                                                                                                                                                   </v>
      </c>
      <c r="T36" s="14" t="str">
        <f>Türkçe!F35</f>
        <v>T.4.3.13. Görsellerle ilgili soruları cevaplar.
T.4.3.20. Okuduğu metinlerdeki hikâye unsurlarını belirler.
.</v>
      </c>
      <c r="U36" s="14" t="str">
        <f>Türkçe!G35</f>
        <v>T.4.3.27. Okuduğu metindeki kahramanların özelliklerini karşılaştırır.</v>
      </c>
      <c r="V36" s="14" t="str">
        <f>Türkçe!H35</f>
        <v>T.4.3.31. Metinler arasında karşılaştırma yapar.</v>
      </c>
      <c r="W36" s="14" t="str">
        <f>Türkçe!I35</f>
        <v xml:space="preserve">T.4.4.11. Yazdıklarını düzenler.
T.4.4.9. Formları yönergelerine uygun doldurur.
</v>
      </c>
      <c r="X36" s="14" t="str">
        <f>Türkçe!J35</f>
        <v xml:space="preserve">T4.2.5. Sınıf içindeki tartışma ve konuşmalara katılır.
</v>
      </c>
      <c r="Y36" s="24" t="str">
        <f t="shared" si="1"/>
        <v>27/Mar/2023-31/Mar/2023</v>
      </c>
      <c r="Z36" s="183" t="str">
        <f>Müzik!C35</f>
        <v>Mü.4.D.2. Sınıfça ortak müzik arşivi oluşturur.</v>
      </c>
      <c r="AA36" s="24" t="str">
        <f t="shared" si="2"/>
        <v>27/Mar/2023-31/Mar/2023</v>
      </c>
      <c r="AB36" s="25" t="str">
        <f>'Görsel Sanatlar'!C35</f>
        <v>G.4.2.4. Müzedeki farklı kültürlere ait sanat eserlerindeki ortak özellikleri söyler.</v>
      </c>
      <c r="AC36" s="24" t="str">
        <f t="shared" si="7"/>
        <v>27/Mar/2023-31/Mar/2023</v>
      </c>
      <c r="AD36" s="177" t="str">
        <f>'Beden Eğitimi ve Oyun'!C35</f>
        <v>BO.4.2.2.4. Oyun ve fiziki etkinliklerde kendinin ve başkalarının güvenliğiyle ilgili sorumluluk alır.</v>
      </c>
      <c r="AE36" s="177" t="str">
        <f>'Beden Eğitimi ve Oyun'!D35</f>
        <v>BO.4.2.2.4. Oyun ve fiziki etkinliklerde kendinin ve başkalarının güvenliğiyle ilgili sorumluluk alır.</v>
      </c>
      <c r="AF36" s="24" t="str">
        <f t="shared" si="3"/>
        <v>27/Mar/2023-31/Mar/2023</v>
      </c>
      <c r="AG36" s="21" t="str">
        <f>'Din Kültürü'!C35</f>
        <v>4.4.4. Hz. Muhammed’in (s.a.v.) çocukluk ve gençlik yıllarındaki davranışlarını kendi 
hayatı ile ilişkilendirir.Hz. Muhammed’in (s.a.v.) Evliliği ve Çocukları</v>
      </c>
      <c r="AH36" s="21" t="str">
        <f>'Din Kültürü'!D35</f>
        <v>4.4.5. Hz. Muhammed’in (s.a.v.) Mekke ve Medine yıllarını özetler.İlk Müslümanlar, İslam’a Açık Davet</v>
      </c>
      <c r="AI36" s="24" t="str">
        <f t="shared" si="4"/>
        <v>27/Mar/2023-31/Mar/2023</v>
      </c>
      <c r="AJ36" s="21" t="str">
        <f>'İnsan Hakları'!C35</f>
        <v>Y.4.5.3. Kurallara uymanın toplumsal ahenge ve birlikte yaşamaya olan katkısını değerlendirir.</v>
      </c>
      <c r="AK36" s="21" t="str">
        <f>'İnsan Hakları'!D35</f>
        <v>Y.4.5.3. Kurallara uymanın toplumsal ahenge ve birlikte yaşamaya olan katkısını değerlendirir.</v>
      </c>
      <c r="AL36" s="24" t="str">
        <f t="shared" si="5"/>
        <v>27/Mar/2023-31/Mar/2023</v>
      </c>
      <c r="AM36" s="21" t="str">
        <f>'Trafik Güvenliği'!C35</f>
        <v>Öğrendiği bilgileri tekrar eder.</v>
      </c>
      <c r="AN36" s="24" t="str">
        <f t="shared" si="9"/>
        <v>27/Mar/2023-31/Mar/2023</v>
      </c>
      <c r="AO36" s="82" t="str">
        <f>İNGİLİZCE!C35</f>
        <v>Describing the weather (Expressing basic needs)
What’s the weather like?
—It’s rainy today. I need my umbrella.
—It’s windy. Put on/wear your coat. What’s the weather like in Ankara in winter?
—It’s cold and snowy. Put on/wear your gloves.</v>
      </c>
      <c r="AP36" s="82" t="str">
        <f>İNGİLİZCE!D35</f>
        <v>Describing the weather (Expressing basic needs)
What’s the weather like?
—It’s rainy today. I need my umbrella.
—It’s windy. Put on/wear your coat. What’s the weather like in Ankara in winter?
—It’s cold and snowy. Put on/wear your gloves.</v>
      </c>
      <c r="AQ36" s="26"/>
      <c r="AR36" s="26"/>
      <c r="AS36" s="26"/>
    </row>
    <row r="37" spans="1:45" ht="45" customHeight="1">
      <c r="A37" s="85" t="s">
        <v>34</v>
      </c>
      <c r="B37" s="24" t="str">
        <f>TopluTarihGirişi!H37</f>
        <v>03/Nis/2023-07/Nis/2023</v>
      </c>
      <c r="C37" s="18" t="str">
        <f>Matematik!C36</f>
        <v xml:space="preserve">M.4.2.2.1. Ayna simetrisini, geometrik şekiller ve modeller üzerinde açıklayarak simetri doğrusunu çizer. </v>
      </c>
      <c r="D37" s="18" t="str">
        <f>Matematik!D36</f>
        <v xml:space="preserve">M.4.2.2.1. Ayna simetrisini, geometrik şekiller ve modeller üzerinde açıklayarak simetri doğrusunu çizer. </v>
      </c>
      <c r="E37" s="18" t="str">
        <f>Matematik!E36</f>
        <v>M.4.2.2.2. Verilen şeklin doğruya göre simetriğini çizer.</v>
      </c>
      <c r="F37" s="18" t="str">
        <f>Matematik!F36</f>
        <v>M.4.2.2.2. Verilen şeklin doğruya göre simetriğini çizer.</v>
      </c>
      <c r="G37" s="18" t="str">
        <f>Matematik!G36</f>
        <v>M.4.2.2.2. Verilen şeklin doğruya göre simetriğini çizer.</v>
      </c>
      <c r="H37" s="24" t="str">
        <f>TopluTarihGirişi!H37</f>
        <v>03/Nis/2023-07/Nis/2023</v>
      </c>
      <c r="I37" s="13" t="str">
        <f>'Sosyal Bilgiler'!C36</f>
        <v>SB.4.6.1. Çocuk olarak sahip olduğu haklara örnekler verir.</v>
      </c>
      <c r="J37" s="13" t="str">
        <f>'Sosyal Bilgiler'!D36</f>
        <v>SB.4.6.1. Çocuk olarak sahip olduğu haklara örnekler verir.</v>
      </c>
      <c r="K37" s="13" t="str">
        <f>'Sosyal Bilgiler'!E36</f>
        <v>SB.4.6.1. Çocuk olarak sahip olduğu haklara örnekler verir.</v>
      </c>
      <c r="L37" s="24" t="str">
        <f t="shared" si="6"/>
        <v>03/Nis/2023-07/Nis/2023</v>
      </c>
      <c r="M37" s="13" t="str">
        <f>'Fen Bilimleri'!C36</f>
        <v>F.4.5.4.1. Geçmişte ve günümüzde kullanılan ses teknolojilerini karşılaştırır.</v>
      </c>
      <c r="N37" s="13" t="str">
        <f>'Fen Bilimleri'!D36</f>
        <v>F.4.5.4.2. Şiddetli sese sahip teknolojik araçların olumlu ve olumsuz etkilerini araştırır.</v>
      </c>
      <c r="O37" s="13" t="str">
        <f>'Fen Bilimleri'!E36</f>
        <v>F.4.5.4.2. Şiddetli sese sahip teknolojik araçların olumlu ve olumsuz etkilerini araştırır.</v>
      </c>
      <c r="P37" s="24" t="str">
        <f t="shared" si="0"/>
        <v>03/Nis/2023-07/Nis/2023</v>
      </c>
      <c r="Q37" s="14" t="str">
        <f>Türkçe!C36</f>
        <v xml:space="preserve">Kim Korkar Kırmızı Başlıklı Kızdan 
T.4.3.1. Noktalama işaretlerine dikkat ederek sesli ve sessiz okur..
                                </v>
      </c>
      <c r="R37" s="14" t="str">
        <f>Türkçe!D36</f>
        <v>T.4.3.4. Metinleri türün özelliklerine uygun biçimde okur.</v>
      </c>
      <c r="S37" s="14" t="str">
        <f>Türkçe!E36</f>
        <v xml:space="preserve">T.4.3.12. Bağlamdan yararlanarak bilmediği kelime ve kelime gruplarının anlamını tahmin eder.                                                                                                                                                                                                                   </v>
      </c>
      <c r="T37" s="14" t="str">
        <f>Türkçe!F36</f>
        <v>T.4.3.13. Görsellerle ilgili soruları cevaplar.
T.4.3.20. Okuduğu metinlerdeki hikâye unsurlarını belirler.
.</v>
      </c>
      <c r="U37" s="14" t="str">
        <f>Türkçe!G36</f>
        <v>T.4.3.27. Okuduğu metindeki kahramanların özelliklerini karşılaştırır.</v>
      </c>
      <c r="V37" s="14" t="str">
        <f>Türkçe!H36</f>
        <v>T.4.3.31. Metinler arasında karşılaştırma yapar.</v>
      </c>
      <c r="W37" s="14" t="str">
        <f>Türkçe!I36</f>
        <v xml:space="preserve">T.4.4.11. Yazdıklarını düzenler.
T.4.4.9. Formları yönergelerine uygun doldurur.
</v>
      </c>
      <c r="X37" s="14" t="str">
        <f>Türkçe!J36</f>
        <v xml:space="preserve">T4.2.5. Sınıf içindeki tartışma ve konuşmalara katılır.
</v>
      </c>
      <c r="Y37" s="24" t="str">
        <f t="shared" si="1"/>
        <v>03/Nis/2023-07/Nis/2023</v>
      </c>
      <c r="Z37" s="183" t="str">
        <f>Müzik!C36</f>
        <v>Mü.4.A.4. Belirli gün ve haftaların anlamına uygun müzikler söyler.</v>
      </c>
      <c r="AA37" s="24" t="str">
        <f t="shared" si="2"/>
        <v>03/Nis/2023-07/Nis/2023</v>
      </c>
      <c r="AB37" s="25" t="str">
        <f>'Görsel Sanatlar'!C36</f>
        <v>G.4.2.4. Müzedeki farklı kültürlere ait sanat eserlerindeki ortak özellikleri söyler.</v>
      </c>
      <c r="AC37" s="24" t="str">
        <f t="shared" si="7"/>
        <v>03/Nis/2023-07/Nis/2023</v>
      </c>
      <c r="AD37" s="177" t="str">
        <f>'Beden Eğitimi ve Oyun'!C35</f>
        <v>BO.4.2.2.4. Oyun ve fiziki etkinliklerde kendinin ve başkalarının güvenliğiyle ilgili sorumluluk alır.</v>
      </c>
      <c r="AE37" s="177" t="str">
        <f>'Beden Eğitimi ve Oyun'!D35</f>
        <v>BO.4.2.2.4. Oyun ve fiziki etkinliklerde kendinin ve başkalarının güvenliğiyle ilgili sorumluluk alır.</v>
      </c>
      <c r="AF37" s="24" t="str">
        <f t="shared" si="3"/>
        <v>03/Nis/2023-07/Nis/2023</v>
      </c>
      <c r="AG37" s="21" t="str">
        <f>'Din Kültürü'!C36</f>
        <v>4.4.5. Hz. Muhammed’in (s.a.v.) Mekke ve Medine yıllarını özetler.Taif yolculuğu, İsra ve Miraç, Medine’ye Hicret</v>
      </c>
      <c r="AH37" s="21" t="str">
        <f>'Din Kültürü'!D36</f>
        <v>4.4.5. Hz. Muhammed’in (s.a.v.) Mekke ve Medine yıllarını özetler.Mescid-i Nebi (Peygamber Mescidi), Medine İslam Toplumu</v>
      </c>
      <c r="AI37" s="24" t="str">
        <f t="shared" si="4"/>
        <v>03/Nis/2023-07/Nis/2023</v>
      </c>
      <c r="AJ37" s="21" t="str">
        <f>'İnsan Hakları'!C36</f>
        <v>Y.4.5.4. Kuralların uygulanmasına katkı sağlar.</v>
      </c>
      <c r="AK37" s="21" t="str">
        <f>'İnsan Hakları'!D36</f>
        <v>Y.4.5.4. Kuralların uygulanmasına katkı sağlar.</v>
      </c>
      <c r="AL37" s="24" t="str">
        <f t="shared" si="5"/>
        <v>03/Nis/2023-07/Nis/2023</v>
      </c>
      <c r="AM37" s="21" t="str">
        <f>'Trafik Güvenliği'!C36</f>
        <v>TG.4.2.1. Taşıtlarda bulunması gereken ilk yardım malzemelerini tanıtır</v>
      </c>
      <c r="AN37" s="24" t="str">
        <f t="shared" si="9"/>
        <v>03/Nis/2023-07/Nis/2023</v>
      </c>
      <c r="AO37" s="82" t="str">
        <f>İNGİLİZCE!C36</f>
        <v>Making simple requests
Can I borrow your umbrella?
—Here you are.
—No. Sorry, it’s broken.
Naming the seasons of the year
It is …
autumn/fall ,spring ,summer ,winter</v>
      </c>
      <c r="AP37" s="82" t="str">
        <f>İNGİLİZCE!D36</f>
        <v>Making simple requests
Can I borrow your umbrella?
—Here you are.
—No. Sorry, it’s broken.
Naming the seasons of the year
It is …
autumn/fall ,spring ,summer ,winter</v>
      </c>
      <c r="AQ37" s="26"/>
      <c r="AR37" s="26"/>
      <c r="AS37" s="26"/>
    </row>
    <row r="38" spans="1:45" ht="45" customHeight="1">
      <c r="A38" s="85" t="s">
        <v>35</v>
      </c>
      <c r="B38" s="103" t="str">
        <f>TopluTarihGirişi!H38</f>
        <v>10/Nis/2023-14/Nis/2023</v>
      </c>
      <c r="C38" s="18" t="str">
        <f>Matematik!C37</f>
        <v xml:space="preserve">M.4.3.1.1. Standart uzunluk ölçme birimlerinden milimetrenin kullanım alanlarını belirtir. </v>
      </c>
      <c r="D38" s="18" t="str">
        <f>Matematik!D37</f>
        <v xml:space="preserve">M.4.3.1.1. Standart uzunluk ölçme birimlerinden milimetrenin kullanım alanlarını belirtir. </v>
      </c>
      <c r="E38" s="18" t="str">
        <f>Matematik!E37</f>
        <v xml:space="preserve">M.4.3.1.1. Standart uzunluk ölçme birimlerinden milimetrenin kullanım alanlarını belirtir. </v>
      </c>
      <c r="F38" s="18" t="str">
        <f>Matematik!F37</f>
        <v>M.4.3.1.2. Uzunluk ölçme birimleri arasındaki ilişkileri açıklar ve birbiri cinsinden yazar.</v>
      </c>
      <c r="G38" s="18" t="str">
        <f>Matematik!G37</f>
        <v>M.4.3.1.2. Uzunluk ölçme birimleri arasındaki ilişkileri açıklar ve birbiri cinsinden yazar.</v>
      </c>
      <c r="H38" s="24" t="str">
        <f>TopluTarihGirişi!H38</f>
        <v>10/Nis/2023-14/Nis/2023</v>
      </c>
      <c r="I38" s="13" t="str">
        <f>'Sosyal Bilgiler'!C37</f>
        <v>SB.4.6.2. Aile ve okul yaşamındaki söz ve eylemlerinin sorumluluğunu alır</v>
      </c>
      <c r="J38" s="13" t="str">
        <f>'Sosyal Bilgiler'!D37</f>
        <v>SB.4.6.2. Aile ve okul yaşamındaki söz ve eylemlerinin sorumluluğunu alır</v>
      </c>
      <c r="K38" s="13" t="str">
        <f>'Sosyal Bilgiler'!E37</f>
        <v>SB.4.6.2. Aile ve okul yaşamındaki söz ve eylemlerinin sorumluluğunu alır</v>
      </c>
      <c r="L38" s="24" t="str">
        <f t="shared" si="6"/>
        <v>10/Nis/2023-14/Nis/2023</v>
      </c>
      <c r="M38" s="13">
        <f>'Fen Bilimleri'!C37</f>
        <v>0</v>
      </c>
      <c r="N38" s="13">
        <f>'Fen Bilimleri'!D37</f>
        <v>0</v>
      </c>
      <c r="O38" s="13">
        <f>'Fen Bilimleri'!E37</f>
        <v>0</v>
      </c>
      <c r="P38" s="24" t="str">
        <f t="shared" si="0"/>
        <v>10/Nis/2023-14/Nis/2023</v>
      </c>
      <c r="Q38" s="14">
        <f>Türkçe!C37</f>
        <v>0</v>
      </c>
      <c r="R38" s="14">
        <f>Türkçe!D37</f>
        <v>0</v>
      </c>
      <c r="S38" s="14">
        <f>Türkçe!E37</f>
        <v>0</v>
      </c>
      <c r="T38" s="14" t="str">
        <f>Türkçe!F37</f>
        <v xml:space="preserve">0
</v>
      </c>
      <c r="U38" s="14">
        <f>Türkçe!G37</f>
        <v>0</v>
      </c>
      <c r="V38" s="14">
        <f>Türkçe!H37</f>
        <v>0</v>
      </c>
      <c r="W38" s="14" t="str">
        <f>Türkçe!I37</f>
        <v xml:space="preserve">0
</v>
      </c>
      <c r="X38" s="14" t="str">
        <f>Türkçe!J37</f>
        <v xml:space="preserve">0
</v>
      </c>
      <c r="Y38" s="24" t="str">
        <f t="shared" si="1"/>
        <v>10/Nis/2023-14/Nis/2023</v>
      </c>
      <c r="Z38" s="183" t="str">
        <f>Müzik!C37</f>
        <v>ARA TATİL</v>
      </c>
      <c r="AA38" s="24" t="str">
        <f t="shared" si="2"/>
        <v>10/Nis/2023-14/Nis/2023</v>
      </c>
      <c r="AB38" s="25" t="str">
        <f>'Görsel Sanatlar'!C37</f>
        <v>4.2.5.Görsel sanat alanındaki meslekleri tanır.</v>
      </c>
      <c r="AC38" s="24" t="str">
        <f t="shared" si="7"/>
        <v>10/Nis/2023-14/Nis/2023</v>
      </c>
      <c r="AD38" s="177" t="str">
        <f>'Beden Eğitimi ve Oyun'!C36</f>
        <v>BO.4.2.2.5. Oyun ve fiziki etkinliklerde zamanını etkili kullanır.</v>
      </c>
      <c r="AE38" s="177" t="str">
        <f>'Beden Eğitimi ve Oyun'!D36</f>
        <v>BO.4.2.2.5. Oyun ve fiziki etkinliklerde zamanını etkili kullanır.</v>
      </c>
      <c r="AF38" s="24" t="str">
        <f t="shared" si="3"/>
        <v>10/Nis/2023-14/Nis/2023</v>
      </c>
      <c r="AG38" s="21" t="str">
        <f>'Din Kültürü'!C37</f>
        <v xml:space="preserve">4.4.5. Hz. Muhammed’in (s.a.v.) Mekke ve Medine yıllarını özetler.Hudeybiye Barış Anlaşması, Mekke’nin Fethi, </v>
      </c>
      <c r="AH38" s="21" t="str">
        <f>'Din Kültürü'!D37</f>
        <v>4.4.5. Hz. Muhammed’in (s.a.v.) Mekke ve Medine yıllarını özetler.Veda Haccı ve Veda Hutbesi</v>
      </c>
      <c r="AI38" s="24" t="str">
        <f t="shared" si="4"/>
        <v>10/Nis/2023-14/Nis/2023</v>
      </c>
      <c r="AJ38" s="21">
        <f>'İnsan Hakları'!C37</f>
        <v>0</v>
      </c>
      <c r="AK38" s="21">
        <f>'İnsan Hakları'!D37</f>
        <v>0</v>
      </c>
      <c r="AL38" s="24" t="str">
        <f t="shared" si="5"/>
        <v>10/Nis/2023-14/Nis/2023</v>
      </c>
      <c r="AM38" s="21" t="str">
        <f>'Trafik Güvenliği'!C37</f>
        <v>TG.4.2.1. Taşıtlarda bulunması gereken ilk yardım malzemelerini tanıtır</v>
      </c>
      <c r="AN38" s="24" t="str">
        <f t="shared" si="9"/>
        <v>10/Nis/2023-14/Nis/2023</v>
      </c>
      <c r="AO38" s="82" t="str">
        <f>İNGİLİZCE!C37</f>
        <v>boot, -s dress, -es glove, -s hat, -s jeans shoe, -s skirt, -s sock, -s sunglasses trousers borrow
put on wear</v>
      </c>
      <c r="AP38" s="82" t="str">
        <f>İNGİLİZCE!D37</f>
        <v>boot, -s dress, -es glove, -s hat, -s jeans shoe, -s skirt, -s sock, -s sunglasses trousers borrow
put on wear</v>
      </c>
      <c r="AQ38" s="26"/>
      <c r="AR38" s="26"/>
      <c r="AS38" s="26"/>
    </row>
    <row r="39" spans="1:45" ht="45" customHeight="1">
      <c r="A39" s="85" t="s">
        <v>36</v>
      </c>
      <c r="B39" s="24" t="str">
        <f>TopluTarihGirişi!H39</f>
        <v>24/Nis/2023-28/Nis/2023</v>
      </c>
      <c r="C39" s="18" t="str">
        <f>Matematik!C38</f>
        <v>M.4.3.1.3. Doğrudan ölçebileceği bir uzunluğu en uygun uzunluk ölçme birimiyle tahmin eder ve tahminini ölçme yaparak kontrol eder.</v>
      </c>
      <c r="D39" s="18" t="str">
        <f>Matematik!D38</f>
        <v>M.4.3.1.3. Doğrudan ölçebileceği bir uzunluğu en uygun uzunluk ölçme birimiyle tahmin eder ve tahminini ölçme yaparak kontrol eder.</v>
      </c>
      <c r="E39" s="18" t="str">
        <f>Matematik!E38</f>
        <v>M.4.3.1.4. Uzunluk ölçme birimlerinin kullanıldığı en çok üç işlem gerektiren problemleri çözer.</v>
      </c>
      <c r="F39" s="18" t="str">
        <f>Matematik!F38</f>
        <v>M.4.3.1.4. Uzunluk ölçme birimlerinin kullanıldığı en çok üç işlem gerektiren problemleri çözer.</v>
      </c>
      <c r="G39" s="18" t="str">
        <f>Matematik!G38</f>
        <v>M.4.3.1.4. Uzunluk ölçme birimlerinin kullanıldığı en çok üç işlem gerektiren problemleri çözer.</v>
      </c>
      <c r="H39" s="24" t="str">
        <f>TopluTarihGirişi!H39</f>
        <v>24/Nis/2023-28/Nis/2023</v>
      </c>
      <c r="I39" s="13" t="str">
        <f>'Sosyal Bilgiler'!C38</f>
        <v>SB.4.6.3. Okul yaşamında gerekli gördüğü eğitsel sosyal etkinlikleri önerir.</v>
      </c>
      <c r="J39" s="13" t="str">
        <f>'Sosyal Bilgiler'!D38</f>
        <v>SB.4.6.3. Okul yaşamında gerekli gördüğü eğitsel sosyal etkinlikleri önerir.</v>
      </c>
      <c r="K39" s="13" t="str">
        <f>'Sosyal Bilgiler'!E38</f>
        <v>SB.4.6.4. Ülkesinin bağımsızlığı ile bireysel özgürlüğü arasındaki ilişkiyi açıklar.</v>
      </c>
      <c r="L39" s="24" t="str">
        <f t="shared" si="6"/>
        <v>24/Nis/2023-28/Nis/2023</v>
      </c>
      <c r="M39" s="13" t="str">
        <f>'Fen Bilimleri'!C38</f>
        <v>F.4.5.5.1. Ses kirliliğinin nedenlerini sorgular.</v>
      </c>
      <c r="N39" s="13" t="str">
        <f>'Fen Bilimleri'!D38</f>
        <v>F.4.5.5.2. Ses kirliliğinin insan sağlığı ve çevre üzerindeki olumsuz etkilerini açıklar.</v>
      </c>
      <c r="O39" s="13" t="str">
        <f>'Fen Bilimleri'!E38</f>
        <v>F.4.5.5.3. Ses kirliliğini azaltmaya yönelik çözümler üretir.</v>
      </c>
      <c r="P39" s="24" t="str">
        <f t="shared" si="0"/>
        <v>24/Nis/2023-28/Nis/2023</v>
      </c>
      <c r="Q39" s="14" t="str">
        <f>Türkçe!C38</f>
        <v xml:space="preserve">Hızlı Düşünmek                                                                                                                                                                                                                                                                                                                              T.4.3.4. Metinleri türün özelliklerine uygun biçimde okur.
     </v>
      </c>
      <c r="R39" s="14" t="str">
        <f>Türkçe!D38</f>
        <v xml:space="preserve">T.4.3.12. Bağlamdan yararlanarak bilmediği kelime ve kelime gruplarının anlamını tahmin eder.                                                                                                                                                                                              </v>
      </c>
      <c r="S39" s="14" t="str">
        <f>Türkçe!E38</f>
        <v xml:space="preserve">T.4.3.2. Vurgu, tonlama ve telaffuza dikkat ederek okur.
T.4.3.3. Şiir okur.
</v>
      </c>
      <c r="T39" s="14" t="str">
        <f>Türkçe!F38</f>
        <v xml:space="preserve">T.4.3.16. Okuduğu metnin konusunu belirler.
T.4.3.17. Metnin ana fikri/ana duygusunu belirler.
</v>
      </c>
      <c r="U39" s="14" t="str">
        <f>Türkçe!G38</f>
        <v>T4.2.5. Sınıf içindeki tartışma ve konuşmalara katılır.                                                                                                                                                                                                                                                                   .</v>
      </c>
      <c r="V39" s="14" t="str">
        <f>Türkçe!H38</f>
        <v xml:space="preserve">T.4.3.18. Okuduğu metinle ilgili soruları cevaplar.
T.4.3.21. Okuduğu metnin içeriğine uygun başlık belirler.
</v>
      </c>
      <c r="W39" s="14" t="str">
        <f>Türkçe!I38</f>
        <v xml:space="preserve">T.4.3.18. Okuduğu metinle ilgili soruları cevaplar.                                                                                                                                                                                                                                                                   </v>
      </c>
      <c r="X39" s="14" t="str">
        <f>Türkçe!J38</f>
        <v xml:space="preserve">T.4.4.4. Bilgilendirici metin yazar.
T.4.4.15. İmza atar.
</v>
      </c>
      <c r="Y39" s="24" t="str">
        <f t="shared" si="1"/>
        <v>24/Nis/2023-28/Nis/2023</v>
      </c>
      <c r="Z39" s="183" t="str">
        <f>Müzik!C38</f>
        <v>Mü.4.A.4. Belirli gün ve haftaların anlamına uygun müzikler söyler.</v>
      </c>
      <c r="AA39" s="24" t="str">
        <f t="shared" si="2"/>
        <v>24/Nis/2023-28/Nis/2023</v>
      </c>
      <c r="AB39" s="25" t="str">
        <f>'Görsel Sanatlar'!C38</f>
        <v>G.4.3.2. Bir sanat eserini seçmesindeki tercih sebebini açıklar.</v>
      </c>
      <c r="AC39" s="24" t="str">
        <f t="shared" si="7"/>
        <v>24/Nis/2023-28/Nis/2023</v>
      </c>
      <c r="AD39" s="177" t="str">
        <f>'Beden Eğitimi ve Oyun'!C37</f>
        <v>BO.4.2.3.1. Bayram, kutlama ve törenlerde sorumluluk alır.</v>
      </c>
      <c r="AE39" s="177" t="str">
        <f>'Beden Eğitimi ve Oyun'!D37</f>
        <v>BO.4.2.3.1. Bayram, kutlama ve törenlerde sorumluluk alır.</v>
      </c>
      <c r="AF39" s="24" t="str">
        <f t="shared" si="3"/>
        <v>24/Nis/2023-28/Nis/2023</v>
      </c>
      <c r="AG39" s="21" t="str">
        <f>'Din Kültürü'!C38</f>
        <v>4.4.6. Salli ve Barik dualarını okur, anlamını söyler.</v>
      </c>
      <c r="AH39" s="21" t="str">
        <f>'Din Kültürü'!D38</f>
        <v>Ünitemizi Değerlendirelim</v>
      </c>
      <c r="AI39" s="24" t="str">
        <f t="shared" si="4"/>
        <v>24/Nis/2023-28/Nis/2023</v>
      </c>
      <c r="AJ39" s="21" t="str">
        <f>'İnsan Hakları'!C38</f>
        <v>Y.4.6.1. Birlikte yaşamak için bir yurda ihtiyaç olduğunu bilir.</v>
      </c>
      <c r="AK39" s="21" t="str">
        <f>'İnsan Hakları'!D38</f>
        <v>Y.4.6.1. Birlikte yaşamak için bir yurda ihtiyaç olduğunu bilir.</v>
      </c>
      <c r="AL39" s="24" t="str">
        <f t="shared" si="5"/>
        <v>24/Nis/2023-28/Nis/2023</v>
      </c>
      <c r="AM39" s="21" t="str">
        <f>'Trafik Güvenliği'!C38</f>
        <v>TG.4.2.2. Trafikte ilk yardım gerektiren durumlarda kimlerden ve nasıl yardım istenmesi gerektiğini açıklar.</v>
      </c>
      <c r="AN39" s="24" t="str">
        <f t="shared" si="9"/>
        <v>24/Nis/2023-28/Nis/2023</v>
      </c>
      <c r="AO39" s="82" t="str">
        <f>İNGİLİZCE!C38</f>
        <v>23rd April National Sovereignty and Children’s Day
(23 Nisan Ulusal Egemenlik ve Çocuk Bayramı)</v>
      </c>
      <c r="AP39" s="82" t="str">
        <f>İNGİLİZCE!D38</f>
        <v>23rd April National Sovereignty and Children’s Day
(23 Nisan Ulusal Egemenlik ve Çocuk Bayramı)</v>
      </c>
      <c r="AQ39" s="26"/>
      <c r="AR39" s="26"/>
      <c r="AS39" s="26"/>
    </row>
    <row r="40" spans="1:45" ht="49.5" customHeight="1">
      <c r="A40" s="85" t="s">
        <v>37</v>
      </c>
      <c r="B40" s="24" t="str">
        <f>TopluTarihGirişi!H40</f>
        <v>01/May/2023-05/May/2023</v>
      </c>
      <c r="C40" s="18" t="str">
        <f>Matematik!I39</f>
        <v>RAMAZAN BAYRAMI</v>
      </c>
      <c r="D40" s="18" t="str">
        <f>Matematik!J39</f>
        <v>RAMAZAN BAYRAMI</v>
      </c>
      <c r="E40" s="18" t="str">
        <f>Matematik!K39</f>
        <v>RAMAZAN BAYRAMI</v>
      </c>
      <c r="F40" s="18" t="str">
        <f>Matematik!D39</f>
        <v>M.4.3.2.1. Kare ve dikdörtgenin çevre uzunlukları ile kenar uzunlukları arasındaki ilişkiyi açıklar.</v>
      </c>
      <c r="G40" s="18" t="str">
        <f>Matematik!E39</f>
        <v>M.4.3.2.1. Kare ve dikdörtgenin çevre uzunlukları ile kenar uzunlukları arasındaki ilişkiyi açıklar.</v>
      </c>
      <c r="H40" s="24" t="str">
        <f>TopluTarihGirişi!H40</f>
        <v>01/May/2023-05/May/2023</v>
      </c>
      <c r="I40" s="13" t="str">
        <f>'Sosyal Bilgiler'!C39</f>
        <v>SB.4.6.4. Ülkesinin bağımsızlığı ile bireysel özgürlüğü arasındaki ilişkiyi açıklar.</v>
      </c>
      <c r="J40" s="13" t="str">
        <f>'Sosyal Bilgiler'!D39</f>
        <v>SB.4.6.4. Ülkesinin bağımsızlığı ile bireysel özgürlüğü arasındaki ilişkiyi açıklar.</v>
      </c>
      <c r="K40" s="13" t="str">
        <f>'Sosyal Bilgiler'!E39</f>
        <v>1. TEMA SONU DEĞERLENDİRME ÇALIŞMALARI</v>
      </c>
      <c r="L40" s="24" t="str">
        <f t="shared" si="6"/>
        <v>01/May/2023-05/May/2023</v>
      </c>
      <c r="M40" s="13" t="str">
        <f>'Fen Bilimleri'!C39</f>
        <v>RAMAZAN BAYAMI</v>
      </c>
      <c r="N40" s="13" t="str">
        <f>'Fen Bilimleri'!D39</f>
        <v>RAMAZAN BAYRAMI</v>
      </c>
      <c r="O40" s="13" t="str">
        <f>'Fen Bilimleri'!E39</f>
        <v>F.4.6.1.1. Kaynakların kullanımında tasarruflu davranmaya özen gösterir.</v>
      </c>
      <c r="P40" s="24" t="str">
        <f t="shared" si="0"/>
        <v>01/May/2023-05/May/2023</v>
      </c>
      <c r="Q40" s="14" t="str">
        <f>Türkçe!C39</f>
        <v>RAMAZAN BAYRAMI</v>
      </c>
      <c r="R40" s="14" t="str">
        <f>Türkçe!D39</f>
        <v>RAMAZAN BAYRAMI</v>
      </c>
      <c r="S40" s="14" t="str">
        <f>Türkçe!E39</f>
        <v>RAMAZAN BAYRAMI</v>
      </c>
      <c r="T40" s="14" t="str">
        <f>Türkçe!F39</f>
        <v>RAMAZAN BAYRAMI</v>
      </c>
      <c r="U40" s="14" t="str">
        <f>Türkçe!G39</f>
        <v>RAMAZAN BAYRAMI</v>
      </c>
      <c r="V40" s="14" t="str">
        <f>Türkçe!H39</f>
        <v>RAMAZAN BAYRAMI</v>
      </c>
      <c r="W40" s="14" t="str">
        <f>Türkçe!I39</f>
        <v xml:space="preserve">MEZGİİT MEHMET                                                                 T.4.3.18. Okuduğu metinle ilgili soruları cevaplar.                                                                                                                                                                                                                                                                   </v>
      </c>
      <c r="X40" s="14" t="str">
        <f>Türkçe!J39</f>
        <v xml:space="preserve">T.4.4.4. Bilgilendirici metin yazar.
T.4.4.15. İmza atar.
</v>
      </c>
      <c r="Y40" s="24" t="str">
        <f t="shared" si="1"/>
        <v>01/May/2023-05/May/2023</v>
      </c>
      <c r="Z40" s="183" t="str">
        <f>Müzik!C39</f>
        <v>Mü.4.D.2. Sınıfça ortak müzik arşivi oluşturur.</v>
      </c>
      <c r="AA40" s="24" t="str">
        <f t="shared" si="2"/>
        <v>01/May/2023-05/May/2023</v>
      </c>
      <c r="AB40" s="25" t="str">
        <f>'Görsel Sanatlar'!C39</f>
        <v>G.4.3.3. Estetik tercihlerin kişilere göre nasıl değiştiğini ifade eder.</v>
      </c>
      <c r="AC40" s="24" t="str">
        <f t="shared" si="7"/>
        <v>01/May/2023-05/May/2023</v>
      </c>
      <c r="AD40" s="177" t="str">
        <f>'Beden Eğitimi ve Oyun'!C38</f>
        <v>BO.4.2.2.6. Oyun ve fiziki etkinliklerde çevreye duyarlılık gösterir.</v>
      </c>
      <c r="AE40" s="177" t="str">
        <f>'Beden Eğitimi ve Oyun'!D38</f>
        <v>BO.4.2.2.6. Oyun ve fiziki etkinliklerde çevreye duyarlılık gösterir.</v>
      </c>
      <c r="AF40" s="24" t="str">
        <f t="shared" si="3"/>
        <v>01/May/2023-05/May/2023</v>
      </c>
      <c r="AG40" s="21" t="str">
        <f>'Din Kültürü'!C39</f>
        <v>4.5.1. İslam dininin temizliğe verdiği öneme örnekler verir.1. İslam Dini ve Temizlik</v>
      </c>
      <c r="AH40" s="21" t="str">
        <f>'Din Kültürü'!D39</f>
        <v>4.5.1. İslam dininin temizliğe verdiği öneme örnekler verir.1. İslam Dini ve Temizlik</v>
      </c>
      <c r="AI40" s="24" t="str">
        <f t="shared" si="4"/>
        <v>01/May/2023-05/May/2023</v>
      </c>
      <c r="AJ40" s="21" t="str">
        <f>'İnsan Hakları'!C39</f>
        <v>Y.4.6.1. Birlikte yaşamak için bir yurda ihtiyaç olduğunu bilir.</v>
      </c>
      <c r="AK40" s="21" t="str">
        <f>'İnsan Hakları'!D39</f>
        <v>Y.4.6.1. Birlikte yaşamak için bir yurda ihtiyaç olduğunu bilir.</v>
      </c>
      <c r="AL40" s="24" t="str">
        <f t="shared" si="5"/>
        <v>01/May/2023-05/May/2023</v>
      </c>
      <c r="AM40" s="21" t="str">
        <f>'Trafik Güvenliği'!C39</f>
        <v>TG.4.2.2. Trafikte ilk yardım gerektiren durumlarda kimlerden ve nasıl yardım istenmesi gerektiğini açıklar.</v>
      </c>
      <c r="AN40" s="24" t="str">
        <f t="shared" si="9"/>
        <v>01/May/2023-05/May/2023</v>
      </c>
      <c r="AO40" s="82">
        <f>İNGİLİZCE!C39</f>
        <v>0</v>
      </c>
      <c r="AP40" s="82">
        <f>İNGİLİZCE!D39</f>
        <v>0</v>
      </c>
      <c r="AQ40" s="26"/>
      <c r="AR40" s="26"/>
      <c r="AS40" s="26"/>
    </row>
    <row r="41" spans="1:45" ht="49.5">
      <c r="A41" s="85" t="s">
        <v>38</v>
      </c>
      <c r="B41" s="24" t="str">
        <f>TopluTarihGirişi!H41</f>
        <v>08/May/2023-12/May/2023</v>
      </c>
      <c r="C41" s="18" t="str">
        <f>Matematik!F39</f>
        <v xml:space="preserve">M.4.3.3.1. Şekillerin alanlarının, bu alanı kaplayan birim karelerin sayısı olduğunu belirler. </v>
      </c>
      <c r="D41" s="18" t="str">
        <f>Matematik!G39</f>
        <v xml:space="preserve">M.4.3.3.1. Şekillerin alanlarının, bu alanı kaplayan birim karelerin sayısı olduğunu belirler. </v>
      </c>
      <c r="E41" s="18" t="str">
        <f>Matematik!C40</f>
        <v>M.4.3.3.2. Kare ve dikdörtgenin alanını toplama ve çarpma işlemleri ile ilişkilendirir.</v>
      </c>
      <c r="F41" s="18" t="str">
        <f>Matematik!D40</f>
        <v>M.4.3.3.2. Kare ve dikdörtgenin alanını toplama ve çarpma işlemleri ile ilişkilendirir.</v>
      </c>
      <c r="G41" s="18" t="str">
        <f>Matematik!E40</f>
        <v>M.4.3.3.2. Kare ve dikdörtgenin alanını toplama ve çarpma işlemleri ile ilişkilendirir.</v>
      </c>
      <c r="H41" s="24" t="str">
        <f>TopluTarihGirişi!H41</f>
        <v>08/May/2023-12/May/2023</v>
      </c>
      <c r="I41" s="13" t="str">
        <f>'Sosyal Bilgiler'!C40</f>
        <v>SB.4.6.4. Ülkesinin bağımsızlığı ile bireysel özgürlüğü arasındaki ilişkiyi açıklar.</v>
      </c>
      <c r="J41" s="13" t="str">
        <f>'Sosyal Bilgiler'!D40</f>
        <v>SB.4.6.4. Ülkesinin bağımsızlığı ile bireysel özgürlüğü arasındaki ilişkiyi açıklar.</v>
      </c>
      <c r="K41" s="13" t="str">
        <f>'Sosyal Bilgiler'!E40</f>
        <v>SB.4.6.4. Ülkesinin bağımsızlığı ile bireysel özgürlüğü arasındaki ilişkiyi açıklar.</v>
      </c>
      <c r="L41" s="24" t="str">
        <f t="shared" si="6"/>
        <v>08/May/2023-12/May/2023</v>
      </c>
      <c r="M41" s="13" t="str">
        <f>'Fen Bilimleri'!C40</f>
        <v>F.4.6.1.2. Yaşam için gerekli olan kaynakların ve geri dönüşümün önemini fark eder.</v>
      </c>
      <c r="N41" s="13" t="str">
        <f>'Fen Bilimleri'!D40</f>
        <v>F.4.6.1.2. Yaşam için gerekli olan kaynakların ve geri dönüşümün önemini fark eder.</v>
      </c>
      <c r="O41" s="13" t="str">
        <f>'Fen Bilimleri'!E40</f>
        <v>F.4.6.1.2. Yaşam için gerekli olan kaynakların ve geri dönüşümün önemini fark eder.</v>
      </c>
      <c r="P41" s="24" t="str">
        <f t="shared" si="0"/>
        <v>08/May/2023-12/May/2023</v>
      </c>
      <c r="Q41" s="14" t="str">
        <f>Türkçe!C40</f>
        <v xml:space="preserve">Güneşin Gittiği Gün                                                                                                                                                                                                                                                                                                                            T.4.3.4. Metinleri türün özelliklerine uygun biçimde okur.
     </v>
      </c>
      <c r="R41" s="14" t="str">
        <f>Türkçe!D40</f>
        <v xml:space="preserve">T.4.3.12. Bağlamdan yararlanarak bilmediği kelime ve kelime gruplarının anlamını tahmin eder.                                                                                                                                                                                              </v>
      </c>
      <c r="S41" s="14" t="str">
        <f>Türkçe!E40</f>
        <v xml:space="preserve">T.4.3.2. Vurgu, tonlama ve telaffuza dikkat ederek okur.
T.4.3.3. Şiir okur.
</v>
      </c>
      <c r="T41" s="14" t="str">
        <f>Türkçe!F40</f>
        <v xml:space="preserve">T.4.3.16. Okuduğu metnin konusunu belirler.
T.4.3.17. Metnin ana fikri/ana duygusunu belirler.
</v>
      </c>
      <c r="U41" s="14" t="str">
        <f>Türkçe!G40</f>
        <v>T4.2.5. Sınıf içindeki tartışma ve konuşmalara katılır.                                                                                                                                                                                                                                                                   .</v>
      </c>
      <c r="V41" s="14" t="str">
        <f>Türkçe!H40</f>
        <v xml:space="preserve">T.4.3.18. Okuduğu metinle ilgili soruları cevaplar.
T.4.3.21. Okuduğu metnin içeriğine uygun başlık belirler.
</v>
      </c>
      <c r="W41" s="14" t="str">
        <f>Türkçe!I40</f>
        <v xml:space="preserve">T.4.3.18. Okuduğu metinle ilgili soruları cevaplar.                                                                                                                                                                                                                                                                   </v>
      </c>
      <c r="X41" s="14" t="str">
        <f>Türkçe!J40</f>
        <v xml:space="preserve">T.4.4.4. Bilgilendirici metin yazar.
T.4.4.15. İmza atar.
</v>
      </c>
      <c r="Y41" s="24" t="str">
        <f t="shared" si="1"/>
        <v>08/May/2023-12/May/2023</v>
      </c>
      <c r="Z41" s="183" t="str">
        <f>Müzik!C40</f>
        <v>Mü.4.D.5. Çevresindeki müzik etkinliklerine katılır.</v>
      </c>
      <c r="AA41" s="24" t="str">
        <f t="shared" si="2"/>
        <v>08/May/2023-12/May/2023</v>
      </c>
      <c r="AB41" s="25" t="str">
        <f>'Görsel Sanatlar'!C40</f>
        <v>G.4.3.4. Görsel sanat alanındaki etik kurallara uyar.</v>
      </c>
      <c r="AC41" s="24" t="str">
        <f t="shared" si="7"/>
        <v>08/May/2023-12/May/2023</v>
      </c>
      <c r="AD41" s="177" t="str">
        <f>'Beden Eğitimi ve Oyun'!C39</f>
        <v>BO.4.2.2.7. Oyun ve fiziki etkinliklerde iş birliği yapar.</v>
      </c>
      <c r="AE41" s="177" t="str">
        <f>'Beden Eğitimi ve Oyun'!D39</f>
        <v>BO.4.2.2.7. Oyun ve fiziki etkinliklerde iş birliği yapar.</v>
      </c>
      <c r="AF41" s="24" t="str">
        <f t="shared" si="3"/>
        <v>08/May/2023-12/May/2023</v>
      </c>
      <c r="AG41" s="21" t="str">
        <f>'Din Kültürü'!C40</f>
        <v>4.5.1. İslam dininin temizliğe verdiği öneme örnekler verirAbdest.</v>
      </c>
      <c r="AH41" s="21" t="str">
        <f>'Din Kültürü'!D40</f>
        <v>Ölçme ve değerlendirme. Bilgi seviyelerinin tesbiti.       2. Yazılı Yoklama</v>
      </c>
      <c r="AI41" s="24" t="str">
        <f t="shared" si="4"/>
        <v>08/May/2023-12/May/2023</v>
      </c>
      <c r="AJ41" s="21" t="str">
        <f>'İnsan Hakları'!C40</f>
        <v>Y.4.6.2. Birlikte yaşayabilmek için düzenleyici bir kuruma ihtiyaç olduğunu kavrar.</v>
      </c>
      <c r="AK41" s="21" t="str">
        <f>'İnsan Hakları'!D40</f>
        <v>Y.4.6.2. Birlikte yaşayabilmek için düzenleyici bir kuruma ihtiyaç olduğunu kavrar.</v>
      </c>
      <c r="AL41" s="24" t="str">
        <f t="shared" si="5"/>
        <v>08/May/2023-12/May/2023</v>
      </c>
      <c r="AM41" s="21" t="str">
        <f>'Trafik Güvenliği'!C40</f>
        <v>Öğrendiği bilgileri tekrar eder.</v>
      </c>
      <c r="AN41" s="24" t="str">
        <f t="shared" si="9"/>
        <v>08/May/2023-12/May/2023</v>
      </c>
      <c r="AO41" s="82" t="str">
        <f>İNGİLİZCE!C40</f>
        <v>Describing people (Making simple
inquiries)
Does s/he have blonde hair?
What does s/he look like?
She is tall and slim.
He is young and thin.
He has dark hair.
She is short and has a blue headscarf.</v>
      </c>
      <c r="AP41" s="82" t="str">
        <f>İNGİLİZCE!D40</f>
        <v>Describing people (Making simple
inquiries)
Does s/he have blonde hair?
What does s/he look like?
She is tall and slim.
He is young and thin.
He has dark hair.
She is short and has a blue headscarf.</v>
      </c>
      <c r="AQ41" s="26"/>
      <c r="AR41" s="26"/>
      <c r="AS41" s="26"/>
    </row>
    <row r="42" spans="1:45" ht="45" customHeight="1">
      <c r="A42" s="85" t="s">
        <v>39</v>
      </c>
      <c r="B42" s="24" t="str">
        <f>TopluTarihGirişi!H42</f>
        <v>15/May/2023-19/May/2023</v>
      </c>
      <c r="C42" s="18" t="str">
        <f>Matematik!F40</f>
        <v xml:space="preserve">M.4.3.5.1. Yarım ve çeyrek kilogramı gram cinsinden ifade eder. </v>
      </c>
      <c r="D42" s="18" t="str">
        <f>Matematik!G40</f>
        <v>M.4.3.5.2. Kilogram ve gramı kütle ölçerken birlikte kullanır</v>
      </c>
      <c r="E42" s="18" t="str">
        <f>Matematik!C41</f>
        <v>M.4.3.5.2. Kilogram ve gramı kütle ölçerken birlikte kullanır</v>
      </c>
      <c r="F42" s="18" t="str">
        <f>Matematik!G41</f>
        <v>19 MAYIS ATATÜRK'Ü ANMA, GENÇLİK VE SPOR BAYRAMI</v>
      </c>
      <c r="G42" s="18" t="str">
        <f>Matematik!D41</f>
        <v>M.4.3.5.3. Ton ve miligramın kullanıldığı yerleri belirler.</v>
      </c>
      <c r="H42" s="24" t="str">
        <f>TopluTarihGirişi!H42</f>
        <v>15/May/2023-19/May/2023</v>
      </c>
      <c r="I42" s="13" t="str">
        <f>'Sosyal Bilgiler'!C41</f>
        <v>SB.4.7.1. Dünya üzerindeki çeşitli ülkeleri tanıtır.</v>
      </c>
      <c r="J42" s="13" t="str">
        <f>'Sosyal Bilgiler'!D41</f>
        <v>SB.4.7.2. Türkiye’nin komşuları ve diğer Türk Cumhuriyetleri ile olan ilişkilerini kavrar.</v>
      </c>
      <c r="K42" s="13" t="str">
        <f>'Sosyal Bilgiler'!E41</f>
        <v>SB.4.7.2. Türkiye’nin komşuları ve diğer Türk Cumhuriyetleri ile olan ilişkilerini kavrar.</v>
      </c>
      <c r="L42" s="24" t="str">
        <f t="shared" si="6"/>
        <v>15/May/2023-19/May/2023</v>
      </c>
      <c r="M42" s="13" t="str">
        <f>'Fen Bilimleri'!C41</f>
        <v xml:space="preserve">F.4.7.1.2. Çalışan bir elektrik devresi kurar.
</v>
      </c>
      <c r="N42" s="13" t="str">
        <f>'Fen Bilimleri'!D41</f>
        <v>F.4.7.1.2. Çalışan bir elektrik devresi kurar.</v>
      </c>
      <c r="O42" s="13" t="str">
        <f>'Fen Bilimleri'!E41</f>
        <v>F.4.7.1.2. Çalışan bir elektrik devresi kurar.</v>
      </c>
      <c r="P42" s="24" t="str">
        <f t="shared" si="0"/>
        <v>15/May/2023-19/May/2023</v>
      </c>
      <c r="Q42" s="14" t="str">
        <f>Türkçe!C41</f>
        <v xml:space="preserve">Bilgisayar (Dinleme Metni)
Kar Taneleri Bilimin Tarihi (SOM)
T.4.1.2. Dinlediklerinde/izlediklerinde geçen olayların gelişimi ve sonucu hakkında tahminde bulunur.
</v>
      </c>
      <c r="R42" s="14" t="str">
        <f>Türkçe!D41</f>
        <v>T.4.1.4. Dinlediklerinde/izlediklerinde geçen, bilmediği kelimelerin anlamını tahmin eder.</v>
      </c>
      <c r="S42" s="14" t="str">
        <f>Türkçe!E41</f>
        <v>T.4.1.7. Dinlediklerine/izlediklerine yönelik sorulara cevap verir.</v>
      </c>
      <c r="T42" s="14" t="str">
        <f>Türkçe!F41</f>
        <v xml:space="preserve">T.4.1.8. Dinlediklerine/izlediklerine farklı başlıklar önerir.
T.4.1.12. Dinleme stratejilerini uygular.
</v>
      </c>
      <c r="U42" s="14" t="str">
        <f>Türkçe!G41</f>
        <v xml:space="preserve">T.4.2.1. Kelimeleri anlamlarına uygun kullanır.
T.4.2.2. Hazırlıksız konuşmalar yapar.
</v>
      </c>
      <c r="V42" s="14" t="str">
        <f>Türkçe!H41</f>
        <v xml:space="preserve">T.4.3.32. Kısa ve basit dijital metinlerdeki mesajı kavrar.
T.4.3.33. Medya metinlerini değerlendirir.
</v>
      </c>
      <c r="W42" s="14" t="str">
        <f>Türkçe!I41</f>
        <v>19 MAYIS ATATÜRK'Ü ANMA , GENÇLİK VE SPOR BAYRAMI</v>
      </c>
      <c r="X42" s="14" t="str">
        <f>Türkçe!J41</f>
        <v>20 MAYIS ATATÜRK'Ü ANMA , GENÇLİK VE SPOR BAYRAMI</v>
      </c>
      <c r="Y42" s="24" t="str">
        <f t="shared" si="1"/>
        <v>15/May/2023-19/May/2023</v>
      </c>
      <c r="Z42" s="183" t="str">
        <f>Müzik!C41</f>
        <v>Mü.4.A.4. Belirli gün ve haftaların anlamına uygun müzikler söyler.</v>
      </c>
      <c r="AA42" s="24" t="str">
        <f t="shared" si="2"/>
        <v>15/May/2023-19/May/2023</v>
      </c>
      <c r="AB42" s="25" t="str">
        <f>'Görsel Sanatlar'!C41</f>
        <v>G.4.1.1. Görsel sanat çalışmasını oluştururken biçimlendirme basamaklarını kullanır.</v>
      </c>
      <c r="AC42" s="24" t="str">
        <f t="shared" si="7"/>
        <v>15/May/2023-19/May/2023</v>
      </c>
      <c r="AD42" s="177" t="str">
        <f>'Beden Eğitimi ve Oyun'!C40</f>
        <v>BO.4.2.2.8. Oyun ve fiziki etkinliklerde adil oyun anlayışı sergiler.</v>
      </c>
      <c r="AE42" s="177" t="str">
        <f>'Beden Eğitimi ve Oyun'!D40</f>
        <v>BO.4.2.2.8. Oyun ve fiziki etkinliklerde adil oyun anlayışı sergiler.</v>
      </c>
      <c r="AF42" s="24" t="str">
        <f t="shared" si="3"/>
        <v>15/May/2023-19/May/2023</v>
      </c>
      <c r="AG42" s="21" t="str">
        <f>'Din Kültürü'!C41</f>
        <v>4.5.1. İslam dininin temizliğe verdiği öneme örnekler verir.Abdest</v>
      </c>
      <c r="AH42" s="21" t="str">
        <f>'Din Kültürü'!D41</f>
        <v>4.5.1. İslam dininin temizliğe verdiği öneme örnekler verir.2. Bedenimi ve Giysilerimi Temiz Tutarım</v>
      </c>
      <c r="AI42" s="24" t="str">
        <f t="shared" si="4"/>
        <v>15/May/2023-19/May/2023</v>
      </c>
      <c r="AJ42" s="21" t="str">
        <f>'İnsan Hakları'!C41</f>
        <v>Y.4.6.3. Devletin yurttaşlarına karşı sorumluluklarını açıklar.</v>
      </c>
      <c r="AK42" s="21" t="str">
        <f>'İnsan Hakları'!D41</f>
        <v>Y.4.6.3. Devletin yurttaşlarına karşı sorumluluklarını açıklar.</v>
      </c>
      <c r="AL42" s="24" t="str">
        <f t="shared" si="5"/>
        <v>15/May/2023-19/May/2023</v>
      </c>
      <c r="AM42" s="21" t="str">
        <f>'Trafik Güvenliği'!C41</f>
        <v>TG.4.2.3. İlk yardım uygulamalarında doğru müdahalenin önemini tartışır.</v>
      </c>
      <c r="AN42" s="24" t="str">
        <f t="shared" si="9"/>
        <v>15/May/2023-19/May/2023</v>
      </c>
      <c r="AO42" s="82" t="str">
        <f>İNGİLİZCE!C41</f>
        <v>Talking about possessions
I have brown hair.
S/he has brown eyes.
He has curly hair and a moustache.
My/your hair is short.
Her/his legs are very long.
bald   beard   beautiful  blonde
curly/dark/straight/wavy/short/long hair   handsome   headscarf
moustache   short/tall
slim   thin
young/middle aged/old</v>
      </c>
      <c r="AP42" s="82" t="str">
        <f>İNGİLİZCE!D41</f>
        <v>Talking about possessions
I have brown hair.
S/he has brown eyes.
He has curly hair and a moustache.
My/your hair is short.
Her/his legs are very long.
bald   beard   beautiful  blonde
curly/dark/straight/wavy/short/long hair   handsome   headscarf
moustache   short/tall
slim   thin
young/middle aged/old</v>
      </c>
      <c r="AQ42" s="26"/>
      <c r="AR42" s="26"/>
      <c r="AS42" s="26"/>
    </row>
    <row r="43" spans="1:45" ht="45" customHeight="1">
      <c r="A43" s="85" t="s">
        <v>40</v>
      </c>
      <c r="B43" s="24" t="str">
        <f>TopluTarihGirişi!H43</f>
        <v>22/May/2023-26/May/2023</v>
      </c>
      <c r="C43" s="18" t="str">
        <f>Matematik!C42</f>
        <v>M.4.3.5.4. Ton-kilogram, kilogram-gram, gram-miligram arasındaki ilişkiyi açıklar ve birbirine dönüştürür.</v>
      </c>
      <c r="D43" s="18" t="str">
        <f>Matematik!D42</f>
        <v>M.4.3.5.4. Ton-kilogram, kilogram-gram, gram-miligram arasındaki ilişkiyi açıklar ve birbirine dönüştürür.</v>
      </c>
      <c r="E43" s="18" t="str">
        <f>Matematik!E42</f>
        <v>M.4.3.5.5. Ton, kilogram, gram ve miligram ile ilgili problemleri çözer.</v>
      </c>
      <c r="F43" s="18" t="str">
        <f>Matematik!F42</f>
        <v>M.4.3.5.5. Ton, kilogram, gram ve miligram ile ilgili problemleri çözer.</v>
      </c>
      <c r="G43" s="18" t="str">
        <f>Matematik!G42</f>
        <v>M.4.3.5.5. Ton, kilogram, gram ve miligram ile ilgili problemleri çözer.</v>
      </c>
      <c r="H43" s="24" t="str">
        <f>TopluTarihGirişi!H43</f>
        <v>22/May/2023-26/May/2023</v>
      </c>
      <c r="I43" s="13" t="str">
        <f>'Sosyal Bilgiler'!C42</f>
        <v>SB.4.7.2. Türkiye’nin komşuları ve diğer Türk Cumhuriyetleri ile olan ilişkilerini kavrar.</v>
      </c>
      <c r="J43" s="13" t="str">
        <f>'Sosyal Bilgiler'!D42</f>
        <v>SB.4.7.3. Farklı ülkelere ait kültürel unsurlarla ülkemizin sahip olduğu kültürel unsurları karşılaştırır</v>
      </c>
      <c r="K43" s="13" t="str">
        <f>'Sosyal Bilgiler'!E42</f>
        <v>SB.4.7.4. Farklı kültürlere saygı gösterir.</v>
      </c>
      <c r="L43" s="24" t="str">
        <f t="shared" si="6"/>
        <v>22/May/2023-26/May/2023</v>
      </c>
      <c r="M43" s="13" t="str">
        <f>'Fen Bilimleri'!C42</f>
        <v>F.4.7.1.3. Evde ve okuldaki elektrik düğmelerinin ve kabloların birer devre elemanı olduğunu bilir.</v>
      </c>
      <c r="N43" s="13" t="str">
        <f>'Fen Bilimleri'!D42</f>
        <v>F.4.7.1.3. Evde ve okuldaki elektrik düğmelerinin ve kabloların birer devre elemanı olduğunu bilir.</v>
      </c>
      <c r="O43" s="13" t="str">
        <f>'Fen Bilimleri'!E42</f>
        <v>F.4.7.1.3. Evde ve okuldaki elektrik düğmelerinin ve kabloların birer devre elemanı olduğunu bilir.</v>
      </c>
      <c r="P43" s="24" t="str">
        <f t="shared" si="0"/>
        <v>22/May/2023-26/May/2023</v>
      </c>
      <c r="Q43" s="14" t="str">
        <f>Türkçe!C42</f>
        <v xml:space="preserve">Elimde Değil
T.4.3.1. Noktalama işaretlerine dikkat ederek sesli ve sessiz okur.  
</v>
      </c>
      <c r="R43" s="14" t="str">
        <f>Türkçe!D42</f>
        <v>T.4.3.12. Bağlamdan yararlanarak bilmediği kelime ve kelime gruplarının anlamını tahmin eder.</v>
      </c>
      <c r="S43" s="14" t="str">
        <f>Türkçe!E42</f>
        <v xml:space="preserve">T.4.3.13. Görsellerle ilgili soruları cevaplar.
T.4.3.16. Okuduğu metnin konusunu belirler.
</v>
      </c>
      <c r="T43" s="14" t="str">
        <f>Türkçe!F42</f>
        <v xml:space="preserve">T.4.3.17. Metnin ana fikri/ana duygusunu belirler.
T.4.3.18. Okuduğu metinle ilgili soruları cevaplar.
</v>
      </c>
      <c r="U43" s="14" t="str">
        <f>Türkçe!G42</f>
        <v>T.4.3.27. Okuduğu metindeki kahramanların özelliklerini karşılaştırır.</v>
      </c>
      <c r="V43" s="14" t="str">
        <f>Türkçe!H42</f>
        <v xml:space="preserve">T.4.4.2. Bir işin işlem basamaklarına ilişkin yönergeler yazar.
T.4.4.9. Formları yönergelerine uygun doldurur
</v>
      </c>
      <c r="W43" s="14" t="str">
        <f>Türkçe!I42</f>
        <v>TEMA DEĞERLENDİRME ÇALIŞMALARI</v>
      </c>
      <c r="X43" s="14" t="str">
        <f>Türkçe!J42</f>
        <v>TEMA DEĞERLENDİRME ÇALIŞMALARI</v>
      </c>
      <c r="Y43" s="24" t="str">
        <f t="shared" si="1"/>
        <v>22/May/2023-26/May/2023</v>
      </c>
      <c r="Z43" s="183" t="str">
        <f>Müzik!C42</f>
        <v>Mü.4.C.1. Dinlediği müziklerle ilgili duygu ve düşüncelerini ifade eder.</v>
      </c>
      <c r="AA43" s="24" t="str">
        <f t="shared" si="2"/>
        <v>22/May/2023-26/May/2023</v>
      </c>
      <c r="AB43" s="25" t="str">
        <f>'Görsel Sanatlar'!C42</f>
        <v>G.4.1.3. Görsel sanat çalışmasında kompozisyon birliğini oluşturmak için seçimler yapar.</v>
      </c>
      <c r="AC43" s="24" t="str">
        <f t="shared" si="7"/>
        <v>22/May/2023-26/May/2023</v>
      </c>
      <c r="AD43" s="177" t="str">
        <f>'Beden Eğitimi ve Oyun'!C41</f>
        <v>BO.4.2.3.1. Bayram, kutlama ve törenlerde sorumluluk alır.</v>
      </c>
      <c r="AE43" s="177" t="str">
        <f>'Beden Eğitimi ve Oyun'!D41</f>
        <v>BO.4.2.3.1. Bayram, kutlama ve törenlerde sorumluluk alır.</v>
      </c>
      <c r="AF43" s="24" t="str">
        <f t="shared" si="3"/>
        <v>22/May/2023-26/May/2023</v>
      </c>
      <c r="AG43" s="21" t="str">
        <f>'Din Kültürü'!C42</f>
        <v>4.5.1. İslam dininin temizliğe verdiği öneme örnekler verir.2. Bedenimi ve Giysilerimi Temiz Tutarım</v>
      </c>
      <c r="AH43" s="21" t="str">
        <f>'Din Kültürü'!D42</f>
        <v>4.5.2. Temiz ve düzenli olmaya özen gösterir.Evimi ve Okulumu Temiz Tutarım</v>
      </c>
      <c r="AI43" s="24" t="str">
        <f t="shared" si="4"/>
        <v>22/May/2023-26/May/2023</v>
      </c>
      <c r="AJ43" s="21" t="str">
        <f>'İnsan Hakları'!C42</f>
        <v>Y.4.6.4. Yurttaş olmanın sorumluluklarını açıklar.</v>
      </c>
      <c r="AK43" s="21" t="str">
        <f>'İnsan Hakları'!D42</f>
        <v>Y.4.6.4. Yurttaş olmanın sorumluluklarını açıklar.</v>
      </c>
      <c r="AL43" s="24" t="str">
        <f t="shared" si="5"/>
        <v>22/May/2023-26/May/2023</v>
      </c>
      <c r="AM43" s="21" t="str">
        <f>'Trafik Güvenliği'!C42</f>
        <v>TG.4.2.3. İlk yardım uygulamalarında doğru müdahalenin önemini tartışır.</v>
      </c>
      <c r="AN43" s="24" t="str">
        <f t="shared" si="9"/>
        <v>22/May/2023-26/May/2023</v>
      </c>
      <c r="AO43" s="82" t="str">
        <f>İNGİLİZCE!C42</f>
        <v>Making offers
Do you want a sandwich? Want a sandwich?
Would you like a sandwich?
—No, thanks. I’m full.
—Yes, please.
What/How about an apple?
—Not now, thanks.
—No, thanks, maybe later.</v>
      </c>
      <c r="AP43" s="82" t="str">
        <f>İNGİLİZCE!D42</f>
        <v>Making offers
Do you want a sandwich? Want a sandwich?
Would you like a sandwich?
—No, thanks. I’m full.
—Yes, please.
What/How about an apple?
—Not now, thanks.
—No, thanks, maybe later.</v>
      </c>
      <c r="AQ43" s="26"/>
      <c r="AR43" s="26"/>
      <c r="AS43" s="26"/>
    </row>
    <row r="44" spans="1:45" ht="45" customHeight="1">
      <c r="A44" s="85" t="s">
        <v>41</v>
      </c>
      <c r="B44" s="24" t="str">
        <f>TopluTarihGirişi!H44</f>
        <v>29/May/2023-02/Haz/2023</v>
      </c>
      <c r="C44" s="18" t="str">
        <f>Matematik!C43</f>
        <v>M.4.3.6.1. Mililitrenin kullanıldığı yerleri açıklar.</v>
      </c>
      <c r="D44" s="18" t="str">
        <f>Matematik!D43</f>
        <v>M.4.3.6.2. Litre ve mililitre arasındaki ilişkiyi açıklar ve birbirine dönüştürür</v>
      </c>
      <c r="E44" s="18" t="str">
        <f>Matematik!E43</f>
        <v>M.4.3.6.2. Litre ve mililitre arasındaki ilişkiyi açıklar ve birbirine dönüştürür</v>
      </c>
      <c r="F44" s="18" t="str">
        <f>Matematik!F43</f>
        <v>M.4.3.6.2. Litre ve mililitre arasındaki ilişkiyi açıklar ve birbirine dönüştürür</v>
      </c>
      <c r="G44" s="18" t="str">
        <f>Matematik!G43</f>
        <v>M.4.3.6.3. Litre ve mililitreyi miktar belirtmek için bir arada kullanır.</v>
      </c>
      <c r="H44" s="24" t="str">
        <f>TopluTarihGirişi!H44</f>
        <v>29/May/2023-02/Haz/2023</v>
      </c>
      <c r="I44" s="13" t="str">
        <f>'Sosyal Bilgiler'!C43</f>
        <v>SB.4.7.3. Farklı ülkelere ait kültürel unsurlarla ülkemizin sahip olduğu kültürel unsurları karşılaştırır.</v>
      </c>
      <c r="J44" s="13" t="str">
        <f>'Sosyal Bilgiler'!D43</f>
        <v>SB.4.7.3. Farklı ülkelere ait kültürel unsurlarla ülkemizin sahip olduğu kültürel unsurları karşılaştırır.</v>
      </c>
      <c r="K44" s="13" t="str">
        <f>'Sosyal Bilgiler'!E43</f>
        <v>SB.4.7.3. Farklı ülkelere ait kültürel unsurlarla ülkemizin sahip olduğu kültürel unsurları karşılaştırır.</v>
      </c>
      <c r="L44" s="24" t="str">
        <f t="shared" si="6"/>
        <v>29/May/2023-02/Haz/2023</v>
      </c>
      <c r="M44" s="13" t="str">
        <f>'Fen Bilimleri'!C43</f>
        <v xml:space="preserve">F.4.7.1.1. Basit elektrik devresini oluşturan devre elemanlarını işlevleri ile tanır </v>
      </c>
      <c r="N44" s="13" t="str">
        <f>'Fen Bilimleri'!D43</f>
        <v xml:space="preserve">F.4.7.1.1. Basit elektrik devresini oluşturan devre elemanlarını işlevleri ile tanır </v>
      </c>
      <c r="O44" s="13" t="str">
        <f>'Fen Bilimleri'!E43</f>
        <v>F.4.7.1.2. Çalışan bir elektrik devresi kurar.</v>
      </c>
      <c r="P44" s="24" t="str">
        <f t="shared" si="0"/>
        <v>29/May/2023-02/Haz/2023</v>
      </c>
      <c r="Q44" s="14" t="str">
        <f>Türkçe!C43</f>
        <v xml:space="preserve">Bütün Yollar 
Kalbe Çıkar                                                                                                                                                                                                                                                                                                          T.4.3.1. Noktalama işaretlerine dikkat ederek sesli ve sessiz okur.                                                </v>
      </c>
      <c r="R44" s="14" t="str">
        <f>Türkçe!D43</f>
        <v>T.4.3.12. Bağlamdan yararlanarak bilmediği kelime ve kelime gruplarının anlamını tahmin eder.</v>
      </c>
      <c r="S44" s="14" t="str">
        <f>Türkçe!E43</f>
        <v xml:space="preserve">T.4.3.18. Okuduğu metinle ilgili soruları cevaplar.                                                                                                                                                                                                                                                                   </v>
      </c>
      <c r="T44" s="14" t="str">
        <f>Türkçe!F43</f>
        <v xml:space="preserve">T.4.3.13. Görsellerle ilgili soruları cevaplar.
T.4.3.16. Okuduğu metnin konusunu belirler.
</v>
      </c>
      <c r="U44" s="14" t="str">
        <f>Türkçe!G43</f>
        <v>T.4.3.27. Okuduğu metindeki kahramanların özelliklerini karşılaştırır.</v>
      </c>
      <c r="V44" s="14" t="str">
        <f>Türkçe!H43</f>
        <v xml:space="preserve">T.4.4.2. Bir işin işlem basamaklarına ilişkin yönergeler yazar.
T.4.4.9. Formları yönergelerine uygun doldurur
</v>
      </c>
      <c r="W44" s="14" t="str">
        <f>Türkçe!I43</f>
        <v xml:space="preserve">T.4.4.10. Büyük harfleri ve noktalama işaretlerini uygun yerlerde kullanır                                                                                                                                                                                                                                       </v>
      </c>
      <c r="X44" s="14" t="str">
        <f>Türkçe!J43</f>
        <v xml:space="preserve">T.4.2.4. Konuşma stratejilerini uygular.
T4.2.5. Sınıf içindeki tartışma ve konuşmalara katılır.
</v>
      </c>
      <c r="Y44" s="24" t="str">
        <f t="shared" si="1"/>
        <v>29/May/2023-02/Haz/2023</v>
      </c>
      <c r="Z44" s="183" t="str">
        <f>Müzik!C43</f>
        <v>Mü.4.A.1. Birlikte söyleme kurallarına uyar.</v>
      </c>
      <c r="AA44" s="24" t="str">
        <f t="shared" si="2"/>
        <v>29/May/2023-02/Haz/2023</v>
      </c>
      <c r="AB44" s="25" t="str">
        <f>'Görsel Sanatlar'!C43</f>
        <v>G.4.1.4. İki boyutlu yüzey üzerinde derinlik etkisi oluşturur.</v>
      </c>
      <c r="AC44" s="24" t="str">
        <f t="shared" si="7"/>
        <v>29/May/2023-02/Haz/2023</v>
      </c>
      <c r="AD44" s="177" t="str">
        <f>'Beden Eğitimi ve Oyun'!C42</f>
        <v>BO.4.2.2.9. Oyun ve fiziki etkinliklerde karşılaştığı problemleri çözer.</v>
      </c>
      <c r="AE44" s="177" t="str">
        <f>'Beden Eğitimi ve Oyun'!D42</f>
        <v>BO.4.2.2.9. Oyun ve fiziki etkinliklerde karşılaştığı problemleri çözer.</v>
      </c>
      <c r="AF44" s="24" t="str">
        <f t="shared" si="3"/>
        <v>29/May/2023-02/Haz/2023</v>
      </c>
      <c r="AG44" s="21" t="str">
        <f>'Din Kültürü'!C43</f>
        <v>4.5.2. Temiz ve düzenli olmaya özen gösterir.Çevremi Temiz Tutarım</v>
      </c>
      <c r="AH44" s="21" t="str">
        <f>'Din Kültürü'!D43</f>
        <v>4.5.2. Temiz ve düzenli olmaya özen gösterir.4. Çevremi Temiz Tutarım</v>
      </c>
      <c r="AI44" s="24" t="str">
        <f t="shared" si="4"/>
        <v>29/May/2023-02/Haz/2023</v>
      </c>
      <c r="AJ44" s="21" t="str">
        <f>'İnsan Hakları'!C43</f>
        <v>Y.4.6.5. Birlikte yaşama kültürünün günlük hayattaki yansımalarına örnekler verir.</v>
      </c>
      <c r="AK44" s="21" t="str">
        <f>'İnsan Hakları'!D43</f>
        <v>Y.4.6.5. Birlikte yaşama kültürünün günlük hayattaki yansımalarına örnekler verir.</v>
      </c>
      <c r="AL44" s="24" t="str">
        <f t="shared" si="5"/>
        <v>29/May/2023-02/Haz/2023</v>
      </c>
      <c r="AM44" s="21" t="str">
        <f>'Trafik Güvenliği'!C43</f>
        <v>TG.4.2.4. Hafif yaralanmalarda yapılması gerekli ilk yardım uygulamalarını araştırır.</v>
      </c>
      <c r="AN44" s="24" t="str">
        <f t="shared" si="9"/>
        <v>29/May/2023-02/Haz/2023</v>
      </c>
      <c r="AO44" s="82" t="str">
        <f>İNGİLİZCE!C43</f>
        <v>Expressing basic needs and feelings (Making simple inquiries)
I want some milk, please. Are you hungry?
—Yes, I am, and I want some
..., please.
—No, I’m not hungry.
—Yes, I feel hungry. Is s/he thirsty?
—Yes, s/he is. / No, s/he isn’t.</v>
      </c>
      <c r="AP44" s="82" t="str">
        <f>İNGİLİZCE!D43</f>
        <v>Expressing basic needs and feelings (Making simple inquiries)
I want some milk, please. Are you hungry?
—Yes, I am, and I want some
..., please.
—No, I’m not hungry.
—Yes, I feel hungry. Is s/he thirsty?
—Yes, s/he is. / No, s/he isn’t.</v>
      </c>
      <c r="AQ44" s="26"/>
      <c r="AR44" s="26"/>
      <c r="AS44" s="26"/>
    </row>
    <row r="45" spans="1:45" ht="57.75">
      <c r="A45" s="85" t="s">
        <v>42</v>
      </c>
      <c r="B45" s="24" t="str">
        <f>TopluTarihGirişi!H45</f>
        <v>05/Haz/2023-09/Haz/2023</v>
      </c>
      <c r="C45" s="18" t="str">
        <f>Matematik!C44</f>
        <v>M.4.3.6.4. Bir kaptaki sıvının miktarını, litre ve mililitre birimleriyle tahmin eder ve ölçme yaparak tahminini kontrol eder.</v>
      </c>
      <c r="D45" s="18" t="str">
        <f>Matematik!D44</f>
        <v>M.4.3.6.4. Bir kaptaki sıvının miktarını, litre ve mililitre birimleriyle tahmin eder ve ölçme yaparak tahminini kontrol eder.</v>
      </c>
      <c r="E45" s="18" t="str">
        <f>Matematik!E44</f>
        <v xml:space="preserve">M.4.3.6.4. Bir kaptaki sıvının miktarını, litre ve mililitre birimleriyle tahmin eder ve ölçme yaparak tahminini kontrol eder.
</v>
      </c>
      <c r="F45" s="18" t="str">
        <f>Matematik!F44</f>
        <v xml:space="preserve"> M.4.3.6.4. Bir kaptaki sıvının miktarını, litre ve mililitre birimleriyle tahmin eder ve ölçme yaparak tahminini kontrol eder.
</v>
      </c>
      <c r="G45" s="18" t="str">
        <f>Matematik!G44</f>
        <v>M.4.3.6.4. Bir kaptaki sıvının miktarını, litre ve mililitre birimleriyle tahmin eder ve ölçme yaparak tahminini kontrol eder.</v>
      </c>
      <c r="H45" s="24" t="str">
        <f>TopluTarihGirişi!H45</f>
        <v>05/Haz/2023-09/Haz/2023</v>
      </c>
      <c r="I45" s="13" t="str">
        <f>'Sosyal Bilgiler'!C44</f>
        <v>SB.4.7.4. Farklı kültürlere saygı gösterir</v>
      </c>
      <c r="J45" s="13" t="str">
        <f>'Sosyal Bilgiler'!D44</f>
        <v>TEMA SONU DEĞERLENDİRME ÇALIŞMALARI</v>
      </c>
      <c r="K45" s="13" t="str">
        <f>'Sosyal Bilgiler'!E44</f>
        <v>TEMA SONU DEĞERLENDİRME ÇALIŞMALARI</v>
      </c>
      <c r="L45" s="24" t="str">
        <f t="shared" si="6"/>
        <v>05/Haz/2023-09/Haz/2023</v>
      </c>
      <c r="M45" s="13" t="str">
        <f>'Fen Bilimleri'!C44</f>
        <v>YILSONU BİLİM ŞENLİĞİ</v>
      </c>
      <c r="N45" s="13" t="str">
        <f>'Fen Bilimleri'!D44</f>
        <v>YILSONU BİLİM ŞENLİĞİ</v>
      </c>
      <c r="O45" s="13" t="str">
        <f>'Fen Bilimleri'!E44</f>
        <v>YILSONU BİLİM ŞENLİĞİ</v>
      </c>
      <c r="P45" s="24" t="str">
        <f t="shared" si="0"/>
        <v>05/Haz/2023-09/Haz/2023</v>
      </c>
      <c r="Q45" s="14" t="str">
        <f>Türkçe!C44</f>
        <v xml:space="preserve">Haydi Spora                                                                                                                                                                                                                                                                     T.4.3.1. Noktalama işaretlerine dikkat ederek sesli ve sessiz okur.                                    </v>
      </c>
      <c r="R45" s="14" t="str">
        <f>Türkçe!D44</f>
        <v>T.4.3.6 Okuma stratejilerini uygular.</v>
      </c>
      <c r="S45" s="14" t="str">
        <f>Türkçe!E44</f>
        <v>T.4.3.12. Bağlamdan yararlanarak bilmediği kelime ve kelime gruplarının anlamını tahmin eder.</v>
      </c>
      <c r="T45" s="14" t="str">
        <f>Türkçe!F44</f>
        <v>T.4.3.16. Okuduğu metnin konusunu belirler.</v>
      </c>
      <c r="U45" s="14" t="str">
        <f>Türkçe!G44</f>
        <v>2. DÖNEM 2. YAZILI YOKLAMA</v>
      </c>
      <c r="V45" s="14" t="str">
        <f>Türkçe!H44</f>
        <v>T.4.3.18. Okuduğu metinle ilgili soruları cevaplar.</v>
      </c>
      <c r="W45" s="14" t="str">
        <f>Türkçe!I44</f>
        <v>T.4.4.4. Bilgilendirici metin yazar.</v>
      </c>
      <c r="X45" s="14" t="str">
        <f>Türkçe!J44</f>
        <v>T4.2.5. Sınıf içindeki tartışma ve konuşmalara katılır.</v>
      </c>
      <c r="Y45" s="24" t="str">
        <f t="shared" si="1"/>
        <v>05/Haz/2023-09/Haz/2023</v>
      </c>
      <c r="Z45" s="183" t="str">
        <f>Müzik!C44</f>
        <v>Mü.4.D.5. Çevresindeki müzik etkinliklerine katılır.</v>
      </c>
      <c r="AA45" s="24" t="str">
        <f t="shared" si="2"/>
        <v>05/Haz/2023-09/Haz/2023</v>
      </c>
      <c r="AB45" s="25" t="str">
        <f>'Görsel Sanatlar'!C44</f>
        <v>G.4.1.7. Görsel sanat çalışmalarını oluştururken sanat elemanları ve tasarım ilkelerini kullanır.</v>
      </c>
      <c r="AC45" s="24" t="str">
        <f t="shared" si="7"/>
        <v>05/Haz/2023-09/Haz/2023</v>
      </c>
      <c r="AD45" s="177" t="str">
        <f>'Beden Eğitimi ve Oyun'!C43</f>
        <v>BO.4.2.3.2. Kültürümüze ve diğer kültürlere ait halk danslarını yapar.</v>
      </c>
      <c r="AE45" s="177" t="str">
        <f>'Beden Eğitimi ve Oyun'!D43</f>
        <v>BO.4.2.3.2. Kültürümüze ve diğer kültürlere ait halk danslarını yapar.</v>
      </c>
      <c r="AF45" s="24" t="str">
        <f t="shared" si="3"/>
        <v>05/Haz/2023-09/Haz/2023</v>
      </c>
      <c r="AG45" s="21" t="str">
        <f>'Din Kültürü'!C44</f>
        <v>4.5.2. Temiz ve düzenli olmaya özen gösterir.</v>
      </c>
      <c r="AH45" s="21" t="str">
        <f>'Din Kültürü'!D44</f>
        <v>4.5.2. Temiz ve düzenli olmaya özen gösterir.</v>
      </c>
      <c r="AI45" s="24" t="str">
        <f t="shared" si="4"/>
        <v>05/Haz/2023-09/Haz/2023</v>
      </c>
      <c r="AJ45" s="21" t="str">
        <f>'İnsan Hakları'!C44</f>
        <v>Y.4.6.5. Birlikte yaşama kültürünün günlük hayattaki yansımalarına örnekler verir.</v>
      </c>
      <c r="AK45" s="21" t="str">
        <f>'İnsan Hakları'!D44</f>
        <v>Y.4.6.5. Birlikte yaşama kültürünün günlük hayattaki yansımalarına örnekler verir.</v>
      </c>
      <c r="AL45" s="24" t="str">
        <f t="shared" si="5"/>
        <v>05/Haz/2023-09/Haz/2023</v>
      </c>
      <c r="AM45" s="21" t="str">
        <f>'Trafik Güvenliği'!C44</f>
        <v>TG.4.2.4. Hafif yaralanmalarda yapılması gerekli ilk yardım uygulamalarını araştırır.</v>
      </c>
      <c r="AN45" s="24" t="str">
        <f t="shared" si="9"/>
        <v>05/Haz/2023-09/Haz/2023</v>
      </c>
      <c r="AO45" s="82" t="str">
        <f>İNGİLİZCE!C44</f>
        <v xml:space="preserve">
bread butter cheese coffee cupcake, -s fish and chips honey lemonade marmalade milk olive, -s pasta salad soup tea yoghurt now/later</v>
      </c>
      <c r="AP45" s="82" t="str">
        <f>İNGİLİZCE!D44</f>
        <v xml:space="preserve">
bread butter cheese coffee cupcake, -s fish and chips honey lemonade marmalade milk olive, -s pasta salad soup tea yoghurt now/later</v>
      </c>
      <c r="AQ45" s="26"/>
      <c r="AR45" s="26"/>
      <c r="AS45" s="26"/>
    </row>
    <row r="46" spans="1:45" ht="45" customHeight="1">
      <c r="A46" s="85" t="s">
        <v>43</v>
      </c>
      <c r="B46" s="24" t="str">
        <f>TopluTarihGirişi!H46</f>
        <v>12/Haz/2023-16/Haz/2023</v>
      </c>
      <c r="C46" s="18" t="str">
        <f>Matematik!C45</f>
        <v xml:space="preserve"> M.4.3.6.5. Litre ve mililitre ile ilgili problemleri çözer.
</v>
      </c>
      <c r="D46" s="18" t="str">
        <f>Matematik!D45</f>
        <v xml:space="preserve"> M.4.3.6.5. Litre ve mililitre ile ilgili problemleri çözer.
</v>
      </c>
      <c r="E46" s="18" t="str">
        <f>Matematik!E45</f>
        <v xml:space="preserve"> M.4.3.6.5. Litre ve mililitre ile ilgili problemleri çözer.
</v>
      </c>
      <c r="F46" s="18" t="str">
        <f>Matematik!F45</f>
        <v xml:space="preserve"> M.4.3.6.5. Litre ve mililitre ile ilgili problemleri çözer.
</v>
      </c>
      <c r="G46" s="18" t="str">
        <f>Matematik!G45</f>
        <v xml:space="preserve"> M.4.3.6.5. Litre ve mililitre ile ilgili problemleri çözer.
</v>
      </c>
      <c r="H46" s="24" t="str">
        <f>TopluTarihGirişi!H46</f>
        <v>12/Haz/2023-16/Haz/2023</v>
      </c>
      <c r="I46" s="13" t="str">
        <f>'Sosyal Bilgiler'!C45</f>
        <v>GENEL TEKRAR</v>
      </c>
      <c r="J46" s="13" t="str">
        <f>'Sosyal Bilgiler'!D45</f>
        <v>GENEL TEKRAR</v>
      </c>
      <c r="K46" s="13" t="str">
        <f>'Sosyal Bilgiler'!E45</f>
        <v>GENEL TEKRAR</v>
      </c>
      <c r="L46" s="24" t="str">
        <f t="shared" si="6"/>
        <v>12/Haz/2023-16/Haz/2023</v>
      </c>
      <c r="M46" s="13" t="str">
        <f>'Fen Bilimleri'!C45</f>
        <v>YILSONU BİLİM ŞENLİĞİ</v>
      </c>
      <c r="N46" s="13" t="str">
        <f>'Fen Bilimleri'!D45</f>
        <v>YILSONU BİLİM ŞENLİĞİ</v>
      </c>
      <c r="O46" s="13" t="str">
        <f>'Fen Bilimleri'!E45</f>
        <v>YILSONU BİLİM ŞENLİĞİ</v>
      </c>
      <c r="P46" s="24" t="str">
        <f t="shared" si="0"/>
        <v>12/Haz/2023-16/Haz/2023</v>
      </c>
      <c r="Q46" s="14" t="str">
        <f>Türkçe!C45</f>
        <v>Çiçek Hastalığı (Dinleme Metni)
Türkiye’de Futbolun Çocukluğu (SOM)
T.4.3.2. Vurgu, tonlama ve telaffuza dikkat ederek okur.</v>
      </c>
      <c r="R46" s="14" t="str">
        <f>Türkçe!D45</f>
        <v>T.4.3.12. Bağlamdan yararlanarak bilmediği kelime ve kelime gruplarının anlamını tahmin eder.</v>
      </c>
      <c r="S46" s="14" t="str">
        <f>Türkçe!E45</f>
        <v>T.4.3.18. Okuduğu metinle ilgili soruları cevaplar.</v>
      </c>
      <c r="T46" s="14" t="str">
        <f>Türkçe!F45</f>
        <v xml:space="preserve">T.4.3.18. Okuduğu metinle ilgili soruları cevaplar.
</v>
      </c>
      <c r="U46" s="14" t="str">
        <f>Türkçe!G45</f>
        <v>T.4.3.26. Metindeki gerçek ve hayalî ögeleri ayırt eder.</v>
      </c>
      <c r="V46" s="14" t="str">
        <f>Türkçe!H45</f>
        <v xml:space="preserve">T.4.4.4. Bilgilendirici metin yazar.
T.4.4.10. Büyük harfleri ve noktalama işaretlerini uygun yerlerde kullanır.
</v>
      </c>
      <c r="W46" s="14" t="str">
        <f>Türkçe!I45</f>
        <v>T.4.4.20. Harflerin yapısal özelliklerine uygun metin yazar.</v>
      </c>
      <c r="X46" s="14" t="str">
        <f>Türkçe!J45</f>
        <v xml:space="preserve">T.4.2.4. Konuşma stratejilerini uygular.
T4.2.5. Sınıf içindeki tartışma ve konuşmalara katılır.
</v>
      </c>
      <c r="Y46" s="24" t="str">
        <f t="shared" si="1"/>
        <v>12/Haz/2023-16/Haz/2023</v>
      </c>
      <c r="Z46" s="183" t="str">
        <f>Müzik!C45</f>
        <v>Mü.4.A.5. Müzik çalışmalarını sergiler.</v>
      </c>
      <c r="AA46" s="24" t="str">
        <f t="shared" si="2"/>
        <v>12/Haz/2023-16/Haz/2023</v>
      </c>
      <c r="AB46" s="25" t="str">
        <f>'Görsel Sanatlar'!C45</f>
        <v>G.4.2.2. Türk kültürüne ve diğer kültürlere ait mimari yapıların belirgin özelliklerini karşılaştırır.</v>
      </c>
      <c r="AC46" s="24" t="str">
        <f t="shared" si="7"/>
        <v>12/Haz/2023-16/Haz/2023</v>
      </c>
      <c r="AD46" s="177" t="str">
        <f>'Beden Eğitimi ve Oyun'!C44</f>
        <v>BO.4.2.3.3. Kültürümüze ve diğer kültürlere ait çocuk oyunlarını oynar.</v>
      </c>
      <c r="AE46" s="177" t="str">
        <f>'Beden Eğitimi ve Oyun'!D44</f>
        <v>BO.4.2.3.3. Kültürümüze ve diğer kültürlere ait çocuk oyunlarını oynar.</v>
      </c>
      <c r="AF46" s="24" t="str">
        <f t="shared" si="3"/>
        <v>12/Haz/2023-16/Haz/2023</v>
      </c>
      <c r="AG46" s="21" t="str">
        <f>'Din Kültürü'!C45</f>
        <v>Ünitemizi Değerlendirelim</v>
      </c>
      <c r="AH46" s="21" t="str">
        <f>'Din Kültürü'!D45</f>
        <v>Genel Değerlendirme</v>
      </c>
      <c r="AI46" s="24" t="str">
        <f t="shared" si="4"/>
        <v>12/Haz/2023-16/Haz/2023</v>
      </c>
      <c r="AJ46" s="21" t="str">
        <f>'İnsan Hakları'!C45</f>
        <v>Y.4.6.5. Birlikte yaşama kültürünün günlük hayattaki yansımalarına örnekler verir.</v>
      </c>
      <c r="AK46" s="21" t="str">
        <f>'İnsan Hakları'!D45</f>
        <v>Y.4.6.5. Birlikte yaşama kültürünün günlük hayattaki yansımalarına örnekler verir.</v>
      </c>
      <c r="AL46" s="24" t="str">
        <f t="shared" si="5"/>
        <v>12/Haz/2023-16/Haz/2023</v>
      </c>
      <c r="AM46" s="21" t="str">
        <f>'Trafik Güvenliği'!C45</f>
        <v>TG.4.2.4. Hafif yaralanmalarda yapılması gerekli ilk yardım uygulamalarını araştırır.</v>
      </c>
      <c r="AN46" s="24" t="str">
        <f t="shared" si="9"/>
        <v>12/Haz/2023-16/Haz/2023</v>
      </c>
      <c r="AO46" s="82" t="str">
        <f>İNGİLİZCE!C45</f>
        <v>Consolidation</v>
      </c>
      <c r="AP46" s="82" t="str">
        <f>İNGİLİZCE!D45</f>
        <v>Consolidation</v>
      </c>
      <c r="AQ46" s="26"/>
      <c r="AR46" s="26"/>
      <c r="AS46" s="26"/>
    </row>
    <row r="47" spans="1:45" ht="45" customHeight="1">
      <c r="A47" s="85" t="s">
        <v>53</v>
      </c>
      <c r="B47" s="24">
        <f>TopluTarihGirişi!H47</f>
        <v>0</v>
      </c>
      <c r="C47" s="18">
        <f>Matematik!C46</f>
        <v>0</v>
      </c>
      <c r="D47" s="18">
        <f>Matematik!D46</f>
        <v>0</v>
      </c>
      <c r="E47" s="18">
        <f>Matematik!E46</f>
        <v>0</v>
      </c>
      <c r="F47" s="18">
        <f>Matematik!F46</f>
        <v>0</v>
      </c>
      <c r="G47" s="18">
        <f>Matematik!G46</f>
        <v>0</v>
      </c>
      <c r="H47" s="24">
        <f>TopluTarihGirişi!H47</f>
        <v>0</v>
      </c>
      <c r="I47" s="13">
        <f>'Sosyal Bilgiler'!C46</f>
        <v>0</v>
      </c>
      <c r="J47" s="13">
        <f>'Sosyal Bilgiler'!D46</f>
        <v>0</v>
      </c>
      <c r="K47" s="13">
        <f>'Sosyal Bilgiler'!E46</f>
        <v>0</v>
      </c>
      <c r="L47" s="24">
        <f t="shared" si="6"/>
        <v>0</v>
      </c>
      <c r="M47" s="13" t="e">
        <f>'Fen Bilimleri'!#REF!</f>
        <v>#REF!</v>
      </c>
      <c r="N47" s="13" t="e">
        <f>'Fen Bilimleri'!#REF!</f>
        <v>#REF!</v>
      </c>
      <c r="O47" s="13" t="e">
        <f>'Fen Bilimleri'!#REF!</f>
        <v>#REF!</v>
      </c>
      <c r="P47" s="24">
        <f t="shared" si="0"/>
        <v>0</v>
      </c>
      <c r="Q47" s="14">
        <f>Türkçe!C46</f>
        <v>0</v>
      </c>
      <c r="R47" s="14">
        <f>Türkçe!D46</f>
        <v>0</v>
      </c>
      <c r="S47" s="14">
        <f>Türkçe!E46</f>
        <v>0</v>
      </c>
      <c r="T47" s="14">
        <f>Türkçe!F46</f>
        <v>0</v>
      </c>
      <c r="U47" s="14">
        <f>Türkçe!G46</f>
        <v>0</v>
      </c>
      <c r="V47" s="14">
        <f>Türkçe!H46</f>
        <v>0</v>
      </c>
      <c r="W47" s="14">
        <f>Türkçe!I46</f>
        <v>0</v>
      </c>
      <c r="X47" s="14">
        <f>Türkçe!J46</f>
        <v>0</v>
      </c>
      <c r="Y47" s="24">
        <f t="shared" si="1"/>
        <v>0</v>
      </c>
      <c r="Z47" s="183">
        <f>Müzik!C46</f>
        <v>0</v>
      </c>
      <c r="AA47" s="24">
        <f t="shared" si="2"/>
        <v>0</v>
      </c>
      <c r="AB47" s="25">
        <f>'Görsel Sanatlar'!C46</f>
        <v>0</v>
      </c>
      <c r="AC47" s="24">
        <f t="shared" si="7"/>
        <v>0</v>
      </c>
      <c r="AD47" s="182"/>
      <c r="AE47" s="178"/>
      <c r="AF47" s="24">
        <f t="shared" si="3"/>
        <v>0</v>
      </c>
      <c r="AG47" s="21">
        <f>'Din Kültürü'!C46</f>
        <v>0</v>
      </c>
      <c r="AH47" s="21">
        <f>'Din Kültürü'!D46</f>
        <v>0</v>
      </c>
      <c r="AI47" s="24">
        <f t="shared" si="4"/>
        <v>0</v>
      </c>
      <c r="AJ47" s="21">
        <f>'İnsan Hakları'!C46</f>
        <v>0</v>
      </c>
      <c r="AK47" s="21">
        <f>'İnsan Hakları'!D46</f>
        <v>0</v>
      </c>
      <c r="AL47" s="24">
        <f t="shared" si="5"/>
        <v>0</v>
      </c>
      <c r="AM47" s="21">
        <f>'Trafik Güvenliği'!C46</f>
        <v>0</v>
      </c>
      <c r="AN47" s="24">
        <f t="shared" si="9"/>
        <v>0</v>
      </c>
      <c r="AO47" s="82">
        <f>İNGİLİZCE!C46</f>
        <v>0</v>
      </c>
      <c r="AP47" s="82">
        <f>İNGİLİZCE!D46</f>
        <v>0</v>
      </c>
      <c r="AQ47" s="26"/>
      <c r="AR47" s="26"/>
      <c r="AS47" s="26"/>
    </row>
    <row r="48" spans="1:45" ht="45" customHeight="1">
      <c r="A48" s="85" t="s">
        <v>54</v>
      </c>
      <c r="AO48"/>
      <c r="AP48"/>
    </row>
    <row r="49" spans="1:45" ht="45" customHeight="1">
      <c r="A49" s="85" t="s">
        <v>55</v>
      </c>
      <c r="AO49"/>
      <c r="AP49"/>
    </row>
    <row r="50" spans="1:45">
      <c r="B50" s="9"/>
      <c r="C50" s="1"/>
      <c r="D50" s="1"/>
      <c r="E50" s="1"/>
      <c r="F50" s="1"/>
      <c r="G50" s="1"/>
      <c r="H50" s="9"/>
      <c r="I50" s="1"/>
      <c r="J50" s="1"/>
      <c r="K50" s="1"/>
      <c r="L50" s="9"/>
      <c r="M50" s="1"/>
      <c r="N50" s="1"/>
      <c r="O50" s="1"/>
      <c r="P50" s="9"/>
      <c r="Q50" s="1"/>
      <c r="R50" s="1"/>
      <c r="S50" s="1"/>
      <c r="T50" s="1"/>
      <c r="U50" s="1"/>
      <c r="V50" s="1"/>
      <c r="W50" s="1"/>
      <c r="X50" s="1"/>
      <c r="Y50" s="9"/>
      <c r="Z50" s="1"/>
      <c r="AA50" s="9"/>
      <c r="AB50" s="1"/>
      <c r="AC50" s="9"/>
      <c r="AD50" s="1"/>
      <c r="AE50" s="1"/>
      <c r="AF50" s="9"/>
      <c r="AG50" s="1"/>
      <c r="AH50" s="1"/>
      <c r="AI50" s="1"/>
      <c r="AJ50" s="1"/>
      <c r="AK50" s="1"/>
      <c r="AL50" s="1"/>
      <c r="AM50" s="1"/>
      <c r="AN50" s="1"/>
      <c r="AO50" s="81"/>
      <c r="AP50" s="81"/>
      <c r="AQ50" s="1"/>
      <c r="AR50" s="1"/>
      <c r="AS50" s="1"/>
    </row>
    <row r="51" spans="1:45">
      <c r="B51" s="9"/>
      <c r="C51" s="1"/>
      <c r="D51" s="1"/>
      <c r="E51" s="1"/>
      <c r="F51" s="1"/>
      <c r="G51" s="1"/>
      <c r="H51" s="9"/>
      <c r="I51" s="1"/>
      <c r="J51" s="1"/>
      <c r="K51" s="1"/>
      <c r="L51" s="9"/>
      <c r="M51" s="1"/>
      <c r="N51" s="1"/>
      <c r="O51" s="1"/>
      <c r="P51" s="9"/>
      <c r="Q51" s="1"/>
      <c r="R51" s="1"/>
      <c r="S51" s="1"/>
      <c r="T51" s="1"/>
      <c r="U51" s="1"/>
      <c r="V51" s="1"/>
      <c r="W51" s="1"/>
      <c r="X51" s="1"/>
      <c r="Y51" s="9"/>
      <c r="Z51" s="1"/>
      <c r="AA51" s="9"/>
      <c r="AB51" s="1"/>
      <c r="AC51" s="9"/>
      <c r="AD51" s="1"/>
      <c r="AE51" s="1"/>
      <c r="AF51" s="9"/>
      <c r="AG51" s="1"/>
      <c r="AH51" s="1"/>
      <c r="AI51" s="1"/>
      <c r="AJ51" s="1"/>
      <c r="AK51" s="1"/>
      <c r="AL51" s="1"/>
      <c r="AM51" s="1"/>
      <c r="AN51" s="1"/>
      <c r="AO51" s="81"/>
      <c r="AP51" s="81"/>
      <c r="AQ51" s="1"/>
      <c r="AR51" s="1"/>
      <c r="AS51" s="1"/>
    </row>
    <row r="52" spans="1:45">
      <c r="B52" s="9"/>
      <c r="C52" s="1"/>
      <c r="D52" s="1"/>
      <c r="E52" s="1"/>
      <c r="F52" s="1"/>
      <c r="G52" s="1"/>
      <c r="H52" s="9"/>
      <c r="I52" s="1"/>
      <c r="J52" s="1"/>
      <c r="K52" s="1"/>
      <c r="L52" s="9"/>
      <c r="M52" s="1"/>
      <c r="N52" s="1"/>
      <c r="O52" s="1"/>
      <c r="P52" s="9"/>
      <c r="Q52" s="1"/>
      <c r="R52" s="1"/>
      <c r="S52" s="1"/>
      <c r="T52" s="1"/>
      <c r="U52" s="1"/>
      <c r="V52" s="1"/>
      <c r="W52" s="1"/>
      <c r="X52" s="1"/>
      <c r="Y52" s="9"/>
      <c r="Z52" s="1"/>
      <c r="AA52" s="9"/>
      <c r="AB52" s="1"/>
      <c r="AC52" s="9"/>
      <c r="AD52" s="1"/>
      <c r="AE52" s="1"/>
      <c r="AF52" s="9"/>
      <c r="AG52" s="1"/>
      <c r="AH52" s="1"/>
      <c r="AI52" s="1"/>
      <c r="AJ52" s="1"/>
      <c r="AK52" s="1"/>
      <c r="AL52" s="1"/>
      <c r="AM52" s="1"/>
      <c r="AN52" s="1"/>
      <c r="AO52" s="81"/>
      <c r="AP52" s="81"/>
      <c r="AQ52" s="1"/>
      <c r="AR52" s="1"/>
      <c r="AS52" s="1"/>
    </row>
    <row r="53" spans="1:45">
      <c r="B53" s="9"/>
      <c r="C53" s="1"/>
      <c r="D53" s="1"/>
      <c r="E53" s="1"/>
      <c r="F53" s="1"/>
      <c r="G53" s="1"/>
      <c r="H53" s="9"/>
      <c r="I53" s="1"/>
      <c r="J53" s="1"/>
      <c r="K53" s="1"/>
      <c r="L53" s="9"/>
      <c r="M53" s="1"/>
      <c r="N53" s="1"/>
      <c r="O53" s="1"/>
      <c r="P53" s="9"/>
      <c r="Q53" s="1"/>
      <c r="R53" s="1"/>
      <c r="S53" s="1"/>
      <c r="T53" s="1"/>
      <c r="U53" s="1"/>
      <c r="V53" s="1"/>
      <c r="W53" s="1"/>
      <c r="X53" s="1"/>
      <c r="Y53" s="9"/>
      <c r="Z53" s="1"/>
      <c r="AA53" s="9"/>
      <c r="AB53" s="1"/>
      <c r="AC53" s="9"/>
      <c r="AD53" s="1"/>
      <c r="AE53" s="1"/>
      <c r="AF53" s="9"/>
      <c r="AG53" s="1"/>
      <c r="AH53" s="1"/>
      <c r="AI53" s="1"/>
      <c r="AJ53" s="1"/>
      <c r="AK53" s="1"/>
      <c r="AL53" s="1"/>
      <c r="AM53" s="1"/>
      <c r="AN53" s="1"/>
      <c r="AO53" s="81"/>
      <c r="AP53" s="81"/>
      <c r="AQ53" s="1"/>
      <c r="AR53" s="1"/>
      <c r="AS53" s="1"/>
    </row>
    <row r="54" spans="1:45">
      <c r="B54" s="9"/>
      <c r="C54" s="1"/>
      <c r="D54" s="1"/>
      <c r="E54" s="1"/>
      <c r="F54" s="1"/>
      <c r="G54" s="1"/>
      <c r="H54" s="9"/>
      <c r="I54" s="1"/>
      <c r="J54" s="1"/>
      <c r="K54" s="1"/>
      <c r="L54" s="9"/>
      <c r="M54" s="1"/>
      <c r="N54" s="1"/>
      <c r="O54" s="1"/>
      <c r="P54" s="9"/>
      <c r="Q54" s="1"/>
      <c r="R54" s="1"/>
      <c r="S54" s="1"/>
      <c r="T54" s="1"/>
      <c r="U54" s="1"/>
      <c r="V54" s="1"/>
      <c r="W54" s="1"/>
      <c r="X54" s="1"/>
      <c r="Y54" s="9"/>
      <c r="Z54" s="1"/>
      <c r="AA54" s="9"/>
      <c r="AB54" s="1"/>
      <c r="AC54" s="9"/>
      <c r="AD54" s="1"/>
      <c r="AE54" s="1"/>
      <c r="AF54" s="9"/>
      <c r="AG54" s="1"/>
      <c r="AH54" s="1"/>
      <c r="AI54" s="1"/>
      <c r="AJ54" s="1"/>
      <c r="AK54" s="1"/>
      <c r="AL54" s="1"/>
      <c r="AM54" s="1"/>
      <c r="AN54" s="1"/>
      <c r="AO54" s="81"/>
      <c r="AP54" s="81"/>
      <c r="AQ54" s="1"/>
      <c r="AR54" s="1"/>
      <c r="AS54" s="1"/>
    </row>
    <row r="55" spans="1:45">
      <c r="B55" s="9"/>
      <c r="C55" s="1"/>
      <c r="D55" s="1"/>
      <c r="E55" s="1"/>
      <c r="F55" s="1"/>
      <c r="G55" s="1"/>
      <c r="H55" s="9"/>
      <c r="I55" s="1"/>
      <c r="J55" s="1"/>
      <c r="K55" s="1"/>
      <c r="L55" s="9"/>
      <c r="M55" s="1"/>
      <c r="N55" s="1"/>
      <c r="O55" s="1"/>
      <c r="P55" s="9"/>
      <c r="Q55" s="1"/>
      <c r="R55" s="1"/>
      <c r="S55" s="1"/>
      <c r="T55" s="1"/>
      <c r="U55" s="1"/>
      <c r="V55" s="1"/>
      <c r="W55" s="1"/>
      <c r="X55" s="1"/>
      <c r="Y55" s="9"/>
      <c r="Z55" s="1"/>
      <c r="AA55" s="9"/>
      <c r="AB55" s="1"/>
      <c r="AC55" s="9"/>
      <c r="AD55" s="1"/>
      <c r="AE55" s="1"/>
      <c r="AF55" s="9"/>
      <c r="AG55" s="1"/>
      <c r="AH55" s="1"/>
      <c r="AI55" s="1"/>
      <c r="AJ55" s="1"/>
      <c r="AK55" s="1"/>
      <c r="AL55" s="1"/>
      <c r="AM55" s="1"/>
      <c r="AN55" s="1"/>
      <c r="AO55" s="81"/>
      <c r="AP55" s="81"/>
      <c r="AQ55" s="1"/>
      <c r="AR55" s="1"/>
      <c r="AS55" s="1"/>
    </row>
    <row r="56" spans="1:45">
      <c r="B56" s="9"/>
      <c r="C56" s="1"/>
      <c r="D56" s="1"/>
      <c r="E56" s="1"/>
      <c r="F56" s="1"/>
      <c r="G56" s="1"/>
      <c r="H56" s="9"/>
      <c r="I56" s="1"/>
      <c r="J56" s="1"/>
      <c r="K56" s="1"/>
      <c r="L56" s="9"/>
      <c r="M56" s="1"/>
      <c r="N56" s="1"/>
      <c r="O56" s="1"/>
      <c r="P56" s="9"/>
      <c r="Q56" s="1"/>
      <c r="R56" s="1"/>
      <c r="S56" s="1"/>
      <c r="T56" s="1"/>
      <c r="U56" s="1"/>
      <c r="V56" s="1"/>
      <c r="W56" s="1"/>
      <c r="X56" s="1"/>
      <c r="Y56" s="9"/>
      <c r="Z56" s="1"/>
      <c r="AA56" s="9"/>
      <c r="AB56" s="1"/>
      <c r="AC56" s="9"/>
      <c r="AD56" s="1"/>
      <c r="AE56" s="1"/>
      <c r="AF56" s="9"/>
      <c r="AG56" s="1"/>
      <c r="AH56" s="1"/>
      <c r="AI56" s="1"/>
      <c r="AJ56" s="1"/>
      <c r="AK56" s="1"/>
      <c r="AL56" s="1"/>
      <c r="AM56" s="1"/>
      <c r="AN56" s="1"/>
      <c r="AO56" s="81"/>
      <c r="AP56" s="81"/>
      <c r="AQ56" s="1"/>
      <c r="AR56" s="1"/>
      <c r="AS56" s="1"/>
    </row>
    <row r="57" spans="1:45">
      <c r="B57" s="9"/>
      <c r="C57" s="1"/>
      <c r="D57" s="1"/>
      <c r="E57" s="1"/>
      <c r="F57" s="1"/>
      <c r="G57" s="1"/>
      <c r="H57" s="9"/>
      <c r="I57" s="1"/>
      <c r="J57" s="1"/>
      <c r="K57" s="1"/>
      <c r="L57" s="9"/>
      <c r="M57" s="1"/>
      <c r="N57" s="1"/>
      <c r="O57" s="1"/>
      <c r="P57" s="9"/>
      <c r="Q57" s="1"/>
      <c r="R57" s="1"/>
      <c r="S57" s="1"/>
      <c r="T57" s="1"/>
      <c r="U57" s="1"/>
      <c r="V57" s="1"/>
      <c r="W57" s="1"/>
      <c r="X57" s="1"/>
      <c r="Y57" s="9"/>
      <c r="Z57" s="1"/>
      <c r="AA57" s="9"/>
      <c r="AB57" s="1"/>
      <c r="AC57" s="9"/>
      <c r="AD57" s="1"/>
      <c r="AE57" s="1"/>
      <c r="AF57" s="9"/>
      <c r="AG57" s="1"/>
      <c r="AH57" s="1"/>
      <c r="AI57" s="1"/>
      <c r="AJ57" s="1"/>
      <c r="AK57" s="1"/>
      <c r="AL57" s="1"/>
      <c r="AM57" s="1"/>
      <c r="AN57" s="1"/>
      <c r="AO57" s="81"/>
      <c r="AP57" s="81"/>
      <c r="AQ57" s="1"/>
      <c r="AR57" s="1"/>
      <c r="AS57" s="1"/>
    </row>
    <row r="58" spans="1:45">
      <c r="B58" s="9"/>
      <c r="C58" s="1"/>
      <c r="D58" s="1"/>
      <c r="E58" s="1"/>
      <c r="F58" s="1"/>
      <c r="G58" s="1"/>
      <c r="H58" s="9"/>
      <c r="I58" s="1"/>
      <c r="J58" s="1"/>
      <c r="K58" s="1"/>
      <c r="L58" s="9"/>
      <c r="M58" s="1"/>
      <c r="N58" s="1"/>
      <c r="O58" s="1"/>
      <c r="P58" s="9"/>
      <c r="Q58" s="1"/>
      <c r="R58" s="1"/>
      <c r="S58" s="1"/>
      <c r="T58" s="1"/>
      <c r="U58" s="1"/>
      <c r="V58" s="1"/>
      <c r="W58" s="1"/>
      <c r="X58" s="1"/>
      <c r="Y58" s="9"/>
      <c r="Z58" s="1"/>
      <c r="AA58" s="9"/>
      <c r="AB58" s="1"/>
      <c r="AC58" s="9"/>
      <c r="AD58" s="1"/>
      <c r="AE58" s="1"/>
      <c r="AF58" s="9"/>
      <c r="AG58" s="1"/>
      <c r="AH58" s="1"/>
      <c r="AI58" s="1"/>
      <c r="AJ58" s="1"/>
      <c r="AK58" s="1"/>
      <c r="AL58" s="1"/>
      <c r="AM58" s="1"/>
      <c r="AN58" s="1"/>
      <c r="AO58" s="81"/>
      <c r="AP58" s="81"/>
      <c r="AQ58" s="1"/>
      <c r="AR58" s="1"/>
      <c r="AS58" s="1"/>
    </row>
    <row r="59" spans="1:45">
      <c r="B59" s="9"/>
      <c r="C59" s="1"/>
      <c r="D59" s="1"/>
      <c r="E59" s="1"/>
      <c r="F59" s="1"/>
      <c r="G59" s="1"/>
      <c r="H59" s="9"/>
      <c r="I59" s="1"/>
      <c r="J59" s="1"/>
      <c r="K59" s="1"/>
      <c r="L59" s="9"/>
      <c r="M59" s="1"/>
      <c r="N59" s="1"/>
      <c r="O59" s="1"/>
      <c r="P59" s="9"/>
      <c r="Q59" s="1"/>
      <c r="R59" s="1"/>
      <c r="S59" s="1"/>
      <c r="T59" s="1"/>
      <c r="U59" s="1"/>
      <c r="V59" s="1"/>
      <c r="W59" s="1"/>
      <c r="X59" s="1"/>
      <c r="Y59" s="9"/>
      <c r="Z59" s="1"/>
      <c r="AA59" s="9"/>
      <c r="AB59" s="1"/>
      <c r="AC59" s="9"/>
      <c r="AD59" s="1"/>
      <c r="AE59" s="1"/>
      <c r="AF59" s="9"/>
      <c r="AG59" s="1"/>
      <c r="AH59" s="1"/>
      <c r="AI59" s="1"/>
      <c r="AJ59" s="1"/>
      <c r="AK59" s="1"/>
      <c r="AL59" s="1"/>
      <c r="AM59" s="1"/>
      <c r="AN59" s="1"/>
      <c r="AO59" s="81"/>
      <c r="AP59" s="81"/>
      <c r="AQ59" s="1"/>
      <c r="AR59" s="1"/>
      <c r="AS59" s="1"/>
    </row>
    <row r="60" spans="1:45">
      <c r="B60" s="9"/>
      <c r="C60" s="1"/>
      <c r="D60" s="1"/>
      <c r="E60" s="1"/>
      <c r="F60" s="1"/>
      <c r="G60" s="1"/>
      <c r="H60" s="9"/>
      <c r="I60" s="1"/>
      <c r="J60" s="1"/>
      <c r="K60" s="1"/>
      <c r="L60" s="9"/>
      <c r="M60" s="1"/>
      <c r="N60" s="1"/>
      <c r="O60" s="1"/>
      <c r="P60" s="9"/>
      <c r="Q60" s="1"/>
      <c r="R60" s="1"/>
      <c r="S60" s="1"/>
      <c r="T60" s="1"/>
      <c r="U60" s="1"/>
      <c r="V60" s="1"/>
      <c r="W60" s="1"/>
      <c r="X60" s="1"/>
      <c r="Y60" s="9"/>
      <c r="Z60" s="1"/>
      <c r="AA60" s="9"/>
      <c r="AB60" s="1"/>
      <c r="AC60" s="9"/>
      <c r="AD60" s="1"/>
      <c r="AE60" s="1"/>
      <c r="AF60" s="9"/>
      <c r="AG60" s="1"/>
      <c r="AH60" s="1"/>
      <c r="AI60" s="1"/>
      <c r="AJ60" s="1"/>
      <c r="AK60" s="1"/>
      <c r="AL60" s="1"/>
      <c r="AM60" s="1"/>
      <c r="AN60" s="1"/>
      <c r="AO60" s="81"/>
      <c r="AP60" s="81"/>
      <c r="AQ60" s="1"/>
      <c r="AR60" s="1"/>
      <c r="AS60" s="1"/>
    </row>
    <row r="61" spans="1:45">
      <c r="B61" s="9"/>
      <c r="C61" s="1"/>
      <c r="D61" s="1"/>
      <c r="E61" s="1"/>
      <c r="F61" s="1"/>
      <c r="G61" s="1"/>
      <c r="H61" s="9"/>
      <c r="I61" s="1"/>
      <c r="J61" s="1"/>
      <c r="K61" s="1"/>
      <c r="L61" s="9"/>
      <c r="M61" s="1"/>
      <c r="N61" s="1"/>
      <c r="O61" s="1"/>
      <c r="P61" s="9"/>
      <c r="Q61" s="1"/>
      <c r="R61" s="1"/>
      <c r="S61" s="1"/>
      <c r="T61" s="1"/>
      <c r="U61" s="1"/>
      <c r="V61" s="1"/>
      <c r="W61" s="1"/>
      <c r="X61" s="1"/>
      <c r="Y61" s="9"/>
      <c r="Z61" s="1"/>
      <c r="AA61" s="9"/>
      <c r="AB61" s="1"/>
      <c r="AC61" s="9"/>
      <c r="AD61" s="1"/>
      <c r="AE61" s="1"/>
      <c r="AF61" s="9"/>
      <c r="AG61" s="1"/>
      <c r="AH61" s="1"/>
      <c r="AI61" s="1"/>
      <c r="AJ61" s="1"/>
      <c r="AK61" s="1"/>
      <c r="AL61" s="1"/>
      <c r="AM61" s="1"/>
      <c r="AN61" s="1"/>
      <c r="AO61" s="81"/>
      <c r="AP61" s="81"/>
      <c r="AQ61" s="1"/>
      <c r="AR61" s="1"/>
      <c r="AS61" s="1"/>
    </row>
    <row r="62" spans="1:45">
      <c r="B62" s="9"/>
      <c r="C62" s="1"/>
      <c r="D62" s="1"/>
      <c r="E62" s="1"/>
      <c r="F62" s="1"/>
      <c r="G62" s="1"/>
      <c r="H62" s="9"/>
      <c r="I62" s="1"/>
      <c r="J62" s="1"/>
      <c r="K62" s="1"/>
      <c r="L62" s="9"/>
      <c r="M62" s="1"/>
      <c r="N62" s="1"/>
      <c r="O62" s="1"/>
      <c r="P62" s="9"/>
      <c r="Q62" s="1"/>
      <c r="R62" s="1"/>
      <c r="S62" s="1"/>
      <c r="T62" s="1"/>
      <c r="U62" s="1"/>
      <c r="V62" s="1"/>
      <c r="W62" s="1"/>
      <c r="X62" s="1"/>
      <c r="Y62" s="9"/>
      <c r="Z62" s="1"/>
      <c r="AA62" s="9"/>
      <c r="AB62" s="1"/>
      <c r="AC62" s="9"/>
      <c r="AD62" s="1"/>
      <c r="AE62" s="1"/>
      <c r="AF62" s="9"/>
      <c r="AG62" s="1"/>
      <c r="AH62" s="1"/>
      <c r="AI62" s="1"/>
      <c r="AJ62" s="1"/>
      <c r="AK62" s="1"/>
      <c r="AL62" s="1"/>
      <c r="AM62" s="1"/>
      <c r="AN62" s="1"/>
      <c r="AO62" s="81"/>
      <c r="AP62" s="81"/>
      <c r="AQ62" s="1"/>
      <c r="AR62" s="1"/>
      <c r="AS62" s="1"/>
    </row>
    <row r="63" spans="1:45">
      <c r="B63" s="9"/>
      <c r="C63" s="1"/>
      <c r="D63" s="1"/>
      <c r="E63" s="1"/>
      <c r="F63" s="1"/>
      <c r="G63" s="1"/>
      <c r="H63" s="9"/>
      <c r="I63" s="1"/>
      <c r="J63" s="1"/>
      <c r="K63" s="1"/>
      <c r="L63" s="9"/>
      <c r="M63" s="1"/>
      <c r="N63" s="1"/>
      <c r="O63" s="1"/>
      <c r="P63" s="9"/>
      <c r="Q63" s="1"/>
      <c r="R63" s="1"/>
      <c r="S63" s="1"/>
      <c r="T63" s="1"/>
      <c r="U63" s="1"/>
      <c r="V63" s="1"/>
      <c r="W63" s="1"/>
      <c r="X63" s="1"/>
      <c r="Y63" s="9"/>
      <c r="Z63" s="1"/>
      <c r="AA63" s="9"/>
      <c r="AB63" s="1"/>
      <c r="AC63" s="9"/>
      <c r="AD63" s="1"/>
      <c r="AE63" s="1"/>
      <c r="AF63" s="9"/>
      <c r="AG63" s="1"/>
      <c r="AH63" s="1"/>
      <c r="AI63" s="1"/>
      <c r="AJ63" s="1"/>
      <c r="AK63" s="1"/>
      <c r="AL63" s="1"/>
      <c r="AM63" s="1"/>
      <c r="AN63" s="1"/>
      <c r="AO63" s="81"/>
      <c r="AP63" s="81"/>
      <c r="AQ63" s="1"/>
      <c r="AR63" s="1"/>
      <c r="AS63" s="1"/>
    </row>
    <row r="64" spans="1:45">
      <c r="B64" s="9"/>
      <c r="C64" s="1"/>
      <c r="D64" s="1"/>
      <c r="E64" s="1"/>
      <c r="F64" s="1"/>
      <c r="G64" s="1"/>
      <c r="H64" s="9"/>
      <c r="I64" s="1"/>
      <c r="J64" s="1"/>
      <c r="K64" s="1"/>
      <c r="L64" s="9"/>
      <c r="M64" s="1"/>
      <c r="N64" s="1"/>
      <c r="O64" s="1"/>
      <c r="P64" s="9"/>
      <c r="Q64" s="1"/>
      <c r="R64" s="1"/>
      <c r="S64" s="1"/>
      <c r="T64" s="1"/>
      <c r="U64" s="1"/>
      <c r="V64" s="1"/>
      <c r="W64" s="1"/>
      <c r="X64" s="1"/>
      <c r="Y64" s="9"/>
      <c r="Z64" s="1"/>
      <c r="AA64" s="9"/>
      <c r="AB64" s="1"/>
      <c r="AC64" s="9"/>
      <c r="AD64" s="1"/>
      <c r="AE64" s="1"/>
      <c r="AF64" s="9"/>
      <c r="AG64" s="1"/>
      <c r="AH64" s="1"/>
      <c r="AI64" s="1"/>
      <c r="AJ64" s="1"/>
      <c r="AK64" s="1"/>
      <c r="AL64" s="1"/>
      <c r="AM64" s="1"/>
      <c r="AN64" s="1"/>
      <c r="AO64" s="81"/>
      <c r="AP64" s="81"/>
      <c r="AQ64" s="1"/>
      <c r="AR64" s="1"/>
      <c r="AS64" s="1"/>
    </row>
    <row r="65" spans="2:45">
      <c r="B65" s="9"/>
      <c r="C65" s="1"/>
      <c r="D65" s="1"/>
      <c r="E65" s="1"/>
      <c r="F65" s="1"/>
      <c r="G65" s="1"/>
      <c r="H65" s="9"/>
      <c r="I65" s="1"/>
      <c r="J65" s="1"/>
      <c r="K65" s="1"/>
      <c r="L65" s="9"/>
      <c r="M65" s="1"/>
      <c r="N65" s="1"/>
      <c r="O65" s="1"/>
      <c r="P65" s="9"/>
      <c r="Q65" s="1"/>
      <c r="R65" s="1"/>
      <c r="S65" s="1"/>
      <c r="T65" s="1"/>
      <c r="U65" s="1"/>
      <c r="V65" s="1"/>
      <c r="W65" s="1"/>
      <c r="X65" s="1"/>
      <c r="Y65" s="9"/>
      <c r="Z65" s="1"/>
      <c r="AA65" s="9"/>
      <c r="AB65" s="1"/>
      <c r="AC65" s="9"/>
      <c r="AD65" s="1"/>
      <c r="AE65" s="1"/>
      <c r="AF65" s="9"/>
      <c r="AG65" s="1"/>
      <c r="AH65" s="1"/>
      <c r="AI65" s="1"/>
      <c r="AJ65" s="1"/>
      <c r="AK65" s="1"/>
      <c r="AL65" s="1"/>
      <c r="AM65" s="1"/>
      <c r="AN65" s="1"/>
      <c r="AO65" s="81"/>
      <c r="AP65" s="81"/>
      <c r="AQ65" s="1"/>
      <c r="AR65" s="1"/>
      <c r="AS65" s="1"/>
    </row>
    <row r="66" spans="2:45">
      <c r="B66" s="9"/>
      <c r="C66" s="1"/>
      <c r="D66" s="1"/>
      <c r="E66" s="1"/>
      <c r="F66" s="1"/>
      <c r="G66" s="1"/>
      <c r="H66" s="9"/>
      <c r="I66" s="1"/>
      <c r="J66" s="1"/>
      <c r="K66" s="1"/>
      <c r="L66" s="9"/>
      <c r="M66" s="1"/>
      <c r="N66" s="1"/>
      <c r="O66" s="1"/>
      <c r="P66" s="9"/>
      <c r="Q66" s="1"/>
      <c r="R66" s="1"/>
      <c r="S66" s="1"/>
      <c r="T66" s="1"/>
      <c r="U66" s="1"/>
      <c r="V66" s="1"/>
      <c r="W66" s="1"/>
      <c r="X66" s="1"/>
      <c r="Y66" s="9"/>
      <c r="Z66" s="1"/>
      <c r="AA66" s="9"/>
      <c r="AB66" s="1"/>
      <c r="AC66" s="9"/>
      <c r="AD66" s="1"/>
      <c r="AE66" s="1"/>
      <c r="AF66" s="9"/>
      <c r="AG66" s="1"/>
      <c r="AH66" s="1"/>
      <c r="AI66" s="1"/>
      <c r="AJ66" s="1"/>
      <c r="AK66" s="1"/>
      <c r="AL66" s="1"/>
      <c r="AM66" s="1"/>
      <c r="AN66" s="1"/>
      <c r="AO66" s="81"/>
      <c r="AP66" s="81"/>
      <c r="AQ66" s="1"/>
      <c r="AR66" s="1"/>
      <c r="AS66" s="1"/>
    </row>
    <row r="67" spans="2:45">
      <c r="B67" s="9"/>
      <c r="C67" s="1"/>
      <c r="D67" s="1"/>
      <c r="E67" s="1"/>
      <c r="F67" s="1"/>
      <c r="G67" s="1"/>
      <c r="H67" s="9"/>
      <c r="I67" s="1"/>
      <c r="J67" s="1"/>
      <c r="K67" s="1"/>
      <c r="L67" s="9"/>
      <c r="M67" s="1"/>
      <c r="N67" s="1"/>
      <c r="O67" s="1"/>
      <c r="P67" s="9"/>
      <c r="Q67" s="1"/>
      <c r="R67" s="1"/>
      <c r="S67" s="1"/>
      <c r="T67" s="1"/>
      <c r="U67" s="1"/>
      <c r="V67" s="1"/>
      <c r="W67" s="1"/>
      <c r="X67" s="1"/>
      <c r="Y67" s="9"/>
      <c r="Z67" s="1"/>
      <c r="AA67" s="9"/>
      <c r="AB67" s="1"/>
      <c r="AC67" s="9"/>
      <c r="AD67" s="1"/>
      <c r="AE67" s="1"/>
      <c r="AF67" s="9"/>
      <c r="AG67" s="1"/>
      <c r="AH67" s="1"/>
      <c r="AI67" s="1"/>
      <c r="AJ67" s="1"/>
      <c r="AK67" s="1"/>
      <c r="AL67" s="1"/>
      <c r="AM67" s="1"/>
      <c r="AN67" s="1"/>
      <c r="AO67" s="81"/>
      <c r="AP67" s="81"/>
      <c r="AQ67" s="1"/>
      <c r="AR67" s="1"/>
      <c r="AS67" s="1"/>
    </row>
    <row r="68" spans="2:45">
      <c r="B68" s="9"/>
      <c r="C68" s="1"/>
      <c r="D68" s="1"/>
      <c r="E68" s="1"/>
      <c r="F68" s="1"/>
      <c r="G68" s="1"/>
      <c r="H68" s="9"/>
      <c r="I68" s="1"/>
      <c r="J68" s="1"/>
      <c r="K68" s="1"/>
      <c r="L68" s="9"/>
      <c r="M68" s="1"/>
      <c r="N68" s="1"/>
      <c r="O68" s="1"/>
      <c r="P68" s="9"/>
      <c r="Q68" s="1"/>
      <c r="R68" s="1"/>
      <c r="S68" s="1"/>
      <c r="T68" s="1"/>
      <c r="U68" s="1"/>
      <c r="V68" s="1"/>
      <c r="W68" s="1"/>
      <c r="X68" s="1"/>
      <c r="Y68" s="9"/>
      <c r="Z68" s="1"/>
      <c r="AA68" s="9"/>
      <c r="AB68" s="1"/>
      <c r="AC68" s="9"/>
      <c r="AD68" s="1"/>
      <c r="AE68" s="1"/>
      <c r="AF68" s="9"/>
      <c r="AG68" s="1"/>
      <c r="AH68" s="1"/>
      <c r="AI68" s="1"/>
      <c r="AJ68" s="1"/>
      <c r="AK68" s="1"/>
      <c r="AL68" s="1"/>
      <c r="AM68" s="1"/>
      <c r="AN68" s="1"/>
      <c r="AO68" s="81"/>
      <c r="AP68" s="81"/>
      <c r="AQ68" s="1"/>
      <c r="AR68" s="1"/>
      <c r="AS68" s="1"/>
    </row>
    <row r="69" spans="2:45">
      <c r="B69" s="9"/>
      <c r="C69" s="1"/>
      <c r="D69" s="1"/>
      <c r="E69" s="1"/>
      <c r="F69" s="1"/>
      <c r="G69" s="1"/>
      <c r="H69" s="9"/>
      <c r="I69" s="1"/>
      <c r="J69" s="1"/>
      <c r="K69" s="1"/>
      <c r="L69" s="9"/>
      <c r="M69" s="1"/>
      <c r="N69" s="1"/>
      <c r="O69" s="1"/>
      <c r="P69" s="9"/>
      <c r="Q69" s="1"/>
      <c r="R69" s="1"/>
      <c r="S69" s="1"/>
      <c r="T69" s="1"/>
      <c r="U69" s="1"/>
      <c r="V69" s="1"/>
      <c r="W69" s="1"/>
      <c r="X69" s="1"/>
      <c r="Y69" s="9"/>
      <c r="Z69" s="1"/>
      <c r="AA69" s="9"/>
      <c r="AB69" s="1"/>
      <c r="AC69" s="9"/>
      <c r="AD69" s="1"/>
      <c r="AE69" s="1"/>
      <c r="AF69" s="9"/>
      <c r="AG69" s="1"/>
      <c r="AH69" s="1"/>
      <c r="AI69" s="1"/>
      <c r="AJ69" s="1"/>
      <c r="AK69" s="1"/>
      <c r="AL69" s="1"/>
      <c r="AM69" s="1"/>
      <c r="AN69" s="1"/>
      <c r="AO69" s="81"/>
      <c r="AP69" s="81"/>
      <c r="AQ69" s="1"/>
      <c r="AR69" s="1"/>
      <c r="AS69" s="1"/>
    </row>
    <row r="70" spans="2:45">
      <c r="B70" s="9"/>
      <c r="C70" s="1"/>
      <c r="D70" s="1"/>
      <c r="E70" s="1"/>
      <c r="F70" s="1"/>
      <c r="G70" s="1"/>
      <c r="H70" s="9"/>
      <c r="I70" s="1"/>
      <c r="J70" s="1"/>
      <c r="K70" s="1"/>
      <c r="L70" s="9"/>
      <c r="M70" s="1"/>
      <c r="N70" s="1"/>
      <c r="O70" s="1"/>
      <c r="P70" s="9"/>
      <c r="Q70" s="1"/>
      <c r="R70" s="1"/>
      <c r="S70" s="1"/>
      <c r="T70" s="1"/>
      <c r="U70" s="1"/>
      <c r="V70" s="1"/>
      <c r="W70" s="1"/>
      <c r="X70" s="1"/>
      <c r="Y70" s="9"/>
      <c r="Z70" s="1"/>
      <c r="AA70" s="9"/>
      <c r="AB70" s="1"/>
      <c r="AC70" s="9"/>
      <c r="AD70" s="1"/>
      <c r="AE70" s="1"/>
      <c r="AF70" s="9"/>
      <c r="AG70" s="1"/>
      <c r="AH70" s="1"/>
      <c r="AI70" s="1"/>
      <c r="AJ70" s="1"/>
      <c r="AK70" s="1"/>
      <c r="AL70" s="1"/>
      <c r="AM70" s="1"/>
      <c r="AN70" s="1"/>
      <c r="AO70" s="81"/>
      <c r="AP70" s="81"/>
      <c r="AQ70" s="1"/>
      <c r="AR70" s="1"/>
      <c r="AS70" s="1"/>
    </row>
    <row r="71" spans="2:45">
      <c r="B71" s="9"/>
      <c r="C71" s="1"/>
      <c r="D71" s="1"/>
      <c r="E71" s="1"/>
      <c r="F71" s="1"/>
      <c r="G71" s="1"/>
      <c r="H71" s="9"/>
      <c r="I71" s="1"/>
      <c r="J71" s="1"/>
      <c r="K71" s="1"/>
      <c r="L71" s="9"/>
      <c r="M71" s="1"/>
      <c r="N71" s="1"/>
      <c r="O71" s="1"/>
      <c r="P71" s="9"/>
      <c r="Q71" s="1"/>
      <c r="R71" s="1"/>
      <c r="S71" s="1"/>
      <c r="T71" s="1"/>
      <c r="U71" s="1"/>
      <c r="V71" s="1"/>
      <c r="W71" s="1"/>
      <c r="X71" s="1"/>
      <c r="Y71" s="9"/>
      <c r="Z71" s="1"/>
      <c r="AA71" s="9"/>
      <c r="AB71" s="1"/>
      <c r="AC71" s="9"/>
      <c r="AD71" s="1"/>
      <c r="AE71" s="1"/>
      <c r="AF71" s="9"/>
      <c r="AG71" s="1"/>
      <c r="AH71" s="1"/>
      <c r="AI71" s="1"/>
      <c r="AJ71" s="1"/>
      <c r="AK71" s="1"/>
      <c r="AL71" s="1"/>
      <c r="AM71" s="1"/>
      <c r="AN71" s="1"/>
      <c r="AO71" s="81"/>
      <c r="AP71" s="81"/>
      <c r="AQ71" s="1"/>
      <c r="AR71" s="1"/>
      <c r="AS71" s="1"/>
    </row>
    <row r="72" spans="2:45">
      <c r="B72" s="9"/>
      <c r="C72" s="1"/>
      <c r="D72" s="1"/>
      <c r="E72" s="1"/>
      <c r="F72" s="1"/>
      <c r="G72" s="1"/>
      <c r="H72" s="9"/>
      <c r="I72" s="1"/>
      <c r="J72" s="1"/>
      <c r="K72" s="1"/>
      <c r="L72" s="9"/>
      <c r="M72" s="1"/>
      <c r="N72" s="1"/>
      <c r="O72" s="1"/>
      <c r="P72" s="9"/>
      <c r="Q72" s="1"/>
      <c r="R72" s="1"/>
      <c r="S72" s="1"/>
      <c r="T72" s="1"/>
      <c r="U72" s="1"/>
      <c r="V72" s="1"/>
      <c r="W72" s="1"/>
      <c r="X72" s="1"/>
      <c r="Y72" s="9"/>
      <c r="Z72" s="1"/>
      <c r="AA72" s="9"/>
      <c r="AB72" s="1"/>
      <c r="AC72" s="9"/>
      <c r="AD72" s="1"/>
      <c r="AE72" s="1"/>
      <c r="AF72" s="9"/>
      <c r="AG72" s="1"/>
      <c r="AH72" s="1"/>
      <c r="AI72" s="1"/>
      <c r="AJ72" s="1"/>
      <c r="AK72" s="1"/>
      <c r="AL72" s="1"/>
      <c r="AM72" s="1"/>
      <c r="AN72" s="1"/>
      <c r="AO72" s="81"/>
      <c r="AP72" s="81"/>
      <c r="AQ72" s="1"/>
      <c r="AR72" s="1"/>
      <c r="AS72" s="1"/>
    </row>
    <row r="73" spans="2:45">
      <c r="B73" s="9"/>
      <c r="C73" s="1"/>
      <c r="D73" s="1"/>
      <c r="E73" s="1"/>
      <c r="F73" s="1"/>
      <c r="G73" s="1"/>
      <c r="H73" s="9"/>
      <c r="I73" s="1"/>
      <c r="J73" s="1"/>
      <c r="K73" s="1"/>
      <c r="L73" s="9"/>
      <c r="M73" s="1"/>
      <c r="N73" s="1"/>
      <c r="O73" s="1"/>
      <c r="P73" s="9"/>
      <c r="Q73" s="1"/>
      <c r="R73" s="1"/>
      <c r="S73" s="1"/>
      <c r="T73" s="1"/>
      <c r="U73" s="1"/>
      <c r="V73" s="1"/>
      <c r="W73" s="1"/>
      <c r="X73" s="1"/>
      <c r="Y73" s="9"/>
      <c r="Z73" s="1"/>
      <c r="AA73" s="9"/>
      <c r="AB73" s="1"/>
      <c r="AC73" s="9"/>
      <c r="AD73" s="1"/>
      <c r="AE73" s="1"/>
      <c r="AF73" s="9"/>
      <c r="AG73" s="1"/>
      <c r="AH73" s="1"/>
      <c r="AI73" s="1"/>
      <c r="AJ73" s="1"/>
      <c r="AK73" s="1"/>
      <c r="AL73" s="1"/>
      <c r="AM73" s="1"/>
      <c r="AN73" s="1"/>
      <c r="AO73" s="81"/>
      <c r="AP73" s="81"/>
      <c r="AQ73" s="1"/>
      <c r="AR73" s="1"/>
      <c r="AS73" s="1"/>
    </row>
    <row r="74" spans="2:45">
      <c r="B74" s="9"/>
      <c r="C74" s="1"/>
      <c r="D74" s="1"/>
      <c r="E74" s="1"/>
      <c r="F74" s="1"/>
      <c r="G74" s="1"/>
      <c r="H74" s="9"/>
      <c r="I74" s="1"/>
      <c r="J74" s="1"/>
      <c r="K74" s="1"/>
      <c r="L74" s="9"/>
      <c r="M74" s="1"/>
      <c r="N74" s="1"/>
      <c r="O74" s="1"/>
      <c r="P74" s="9"/>
      <c r="Q74" s="1"/>
      <c r="R74" s="1"/>
      <c r="S74" s="1"/>
      <c r="T74" s="1"/>
      <c r="U74" s="1"/>
      <c r="V74" s="1"/>
      <c r="W74" s="1"/>
      <c r="X74" s="1"/>
      <c r="Y74" s="9"/>
      <c r="Z74" s="1"/>
      <c r="AA74" s="9"/>
      <c r="AB74" s="1"/>
      <c r="AC74" s="9"/>
      <c r="AD74" s="1"/>
      <c r="AE74" s="1"/>
      <c r="AF74" s="9"/>
      <c r="AG74" s="1"/>
      <c r="AH74" s="1"/>
      <c r="AI74" s="1"/>
      <c r="AJ74" s="1"/>
      <c r="AK74" s="1"/>
      <c r="AL74" s="1"/>
      <c r="AM74" s="1"/>
      <c r="AN74" s="1"/>
      <c r="AO74" s="81"/>
      <c r="AP74" s="81"/>
      <c r="AQ74" s="1"/>
      <c r="AR74" s="1"/>
      <c r="AS74" s="1"/>
    </row>
    <row r="75" spans="2:45">
      <c r="B75" s="9"/>
      <c r="C75" s="1"/>
      <c r="D75" s="1"/>
      <c r="E75" s="1"/>
      <c r="F75" s="1"/>
      <c r="G75" s="1"/>
      <c r="H75" s="9"/>
      <c r="I75" s="1"/>
      <c r="J75" s="1"/>
      <c r="K75" s="1"/>
      <c r="L75" s="9"/>
      <c r="M75" s="1"/>
      <c r="N75" s="1"/>
      <c r="O75" s="1"/>
      <c r="P75" s="9"/>
      <c r="Q75" s="1"/>
      <c r="R75" s="1"/>
      <c r="S75" s="1"/>
      <c r="T75" s="1"/>
      <c r="U75" s="1"/>
      <c r="V75" s="1"/>
      <c r="W75" s="1"/>
      <c r="X75" s="1"/>
      <c r="Y75" s="9"/>
      <c r="Z75" s="1"/>
      <c r="AA75" s="9"/>
      <c r="AB75" s="1"/>
      <c r="AC75" s="9"/>
      <c r="AD75" s="1"/>
      <c r="AE75" s="1"/>
      <c r="AF75" s="9"/>
      <c r="AG75" s="1"/>
      <c r="AH75" s="1"/>
      <c r="AI75" s="1"/>
      <c r="AJ75" s="1"/>
      <c r="AK75" s="1"/>
      <c r="AL75" s="1"/>
      <c r="AM75" s="1"/>
      <c r="AN75" s="1"/>
      <c r="AO75" s="81"/>
      <c r="AP75" s="81"/>
      <c r="AQ75" s="1"/>
      <c r="AR75" s="1"/>
      <c r="AS75" s="1"/>
    </row>
    <row r="76" spans="2:45">
      <c r="B76" s="9"/>
      <c r="C76" s="1"/>
      <c r="D76" s="1"/>
      <c r="E76" s="1"/>
      <c r="F76" s="1"/>
      <c r="G76" s="1"/>
      <c r="H76" s="9"/>
      <c r="I76" s="1"/>
      <c r="J76" s="1"/>
      <c r="K76" s="1"/>
      <c r="L76" s="9"/>
      <c r="M76" s="1"/>
      <c r="N76" s="1"/>
      <c r="O76" s="1"/>
      <c r="P76" s="9"/>
      <c r="Q76" s="1"/>
      <c r="R76" s="1"/>
      <c r="S76" s="1"/>
      <c r="T76" s="1"/>
      <c r="U76" s="1"/>
      <c r="V76" s="1"/>
      <c r="W76" s="1"/>
      <c r="X76" s="1"/>
      <c r="Y76" s="9"/>
      <c r="Z76" s="1"/>
      <c r="AA76" s="9"/>
      <c r="AB76" s="1"/>
      <c r="AC76" s="9"/>
      <c r="AD76" s="1"/>
      <c r="AE76" s="1"/>
      <c r="AF76" s="9"/>
      <c r="AG76" s="1"/>
      <c r="AH76" s="1"/>
      <c r="AI76" s="1"/>
      <c r="AJ76" s="1"/>
      <c r="AK76" s="1"/>
      <c r="AL76" s="1"/>
      <c r="AM76" s="1"/>
      <c r="AN76" s="1"/>
      <c r="AO76" s="81"/>
      <c r="AP76" s="81"/>
      <c r="AQ76" s="1"/>
      <c r="AR76" s="1"/>
      <c r="AS76" s="1"/>
    </row>
    <row r="77" spans="2:45">
      <c r="B77" s="9"/>
      <c r="C77" s="1"/>
      <c r="D77" s="1"/>
      <c r="E77" s="1"/>
      <c r="F77" s="1"/>
      <c r="G77" s="1"/>
      <c r="H77" s="9"/>
      <c r="I77" s="1"/>
      <c r="J77" s="1"/>
      <c r="K77" s="1"/>
      <c r="L77" s="9"/>
      <c r="M77" s="1"/>
      <c r="N77" s="1"/>
      <c r="O77" s="1"/>
      <c r="P77" s="9"/>
      <c r="Q77" s="1"/>
      <c r="R77" s="1"/>
      <c r="S77" s="1"/>
      <c r="T77" s="1"/>
      <c r="U77" s="1"/>
      <c r="V77" s="1"/>
      <c r="W77" s="1"/>
      <c r="X77" s="1"/>
      <c r="Y77" s="9"/>
      <c r="Z77" s="1"/>
      <c r="AA77" s="9"/>
      <c r="AB77" s="1"/>
      <c r="AC77" s="9"/>
      <c r="AD77" s="1"/>
      <c r="AE77" s="1"/>
      <c r="AF77" s="9"/>
      <c r="AG77" s="1"/>
      <c r="AH77" s="1"/>
      <c r="AI77" s="1"/>
      <c r="AJ77" s="1"/>
      <c r="AK77" s="1"/>
      <c r="AL77" s="1"/>
      <c r="AM77" s="1"/>
      <c r="AN77" s="1"/>
      <c r="AO77" s="81"/>
      <c r="AP77" s="81"/>
      <c r="AQ77" s="1"/>
      <c r="AR77" s="1"/>
      <c r="AS77" s="1"/>
    </row>
    <row r="78" spans="2:45">
      <c r="B78" s="9"/>
      <c r="C78" s="1"/>
      <c r="D78" s="1"/>
      <c r="E78" s="1"/>
      <c r="F78" s="1"/>
      <c r="G78" s="1"/>
      <c r="H78" s="9"/>
      <c r="I78" s="1"/>
      <c r="J78" s="1"/>
      <c r="K78" s="1"/>
      <c r="L78" s="9"/>
      <c r="M78" s="1"/>
      <c r="N78" s="1"/>
      <c r="O78" s="1"/>
      <c r="P78" s="9"/>
      <c r="Q78" s="1"/>
      <c r="R78" s="1"/>
      <c r="S78" s="1"/>
      <c r="T78" s="1"/>
      <c r="U78" s="1"/>
      <c r="V78" s="1"/>
      <c r="W78" s="1"/>
      <c r="X78" s="1"/>
      <c r="Y78" s="9"/>
      <c r="Z78" s="1"/>
      <c r="AA78" s="9"/>
      <c r="AB78" s="1"/>
      <c r="AC78" s="9"/>
      <c r="AD78" s="1"/>
      <c r="AE78" s="1"/>
      <c r="AF78" s="9"/>
      <c r="AG78" s="1"/>
      <c r="AH78" s="1"/>
      <c r="AI78" s="1"/>
      <c r="AJ78" s="1"/>
      <c r="AK78" s="1"/>
      <c r="AL78" s="1"/>
      <c r="AM78" s="1"/>
      <c r="AN78" s="1"/>
      <c r="AO78" s="81"/>
      <c r="AP78" s="81"/>
      <c r="AQ78" s="1"/>
      <c r="AR78" s="1"/>
      <c r="AS78" s="1"/>
    </row>
    <row r="79" spans="2:45">
      <c r="B79" s="9"/>
      <c r="C79" s="1"/>
      <c r="D79" s="1"/>
      <c r="E79" s="1"/>
      <c r="F79" s="1"/>
      <c r="G79" s="1"/>
      <c r="H79" s="9"/>
      <c r="I79" s="1"/>
      <c r="J79" s="1"/>
      <c r="K79" s="1"/>
      <c r="L79" s="9"/>
      <c r="M79" s="1"/>
      <c r="N79" s="1"/>
      <c r="O79" s="1"/>
      <c r="P79" s="9"/>
      <c r="Q79" s="1"/>
      <c r="R79" s="1"/>
      <c r="S79" s="1"/>
      <c r="T79" s="1"/>
      <c r="U79" s="1"/>
      <c r="V79" s="1"/>
      <c r="W79" s="1"/>
      <c r="X79" s="1"/>
      <c r="Y79" s="9"/>
      <c r="Z79" s="1"/>
      <c r="AA79" s="9"/>
      <c r="AB79" s="1"/>
      <c r="AC79" s="9"/>
      <c r="AD79" s="1"/>
      <c r="AE79" s="1"/>
      <c r="AF79" s="9"/>
      <c r="AG79" s="1"/>
      <c r="AH79" s="1"/>
      <c r="AI79" s="1"/>
      <c r="AJ79" s="1"/>
      <c r="AK79" s="1"/>
      <c r="AL79" s="1"/>
      <c r="AM79" s="1"/>
      <c r="AN79" s="1"/>
      <c r="AO79" s="81"/>
      <c r="AP79" s="81"/>
      <c r="AQ79" s="1"/>
      <c r="AR79" s="1"/>
      <c r="AS79" s="1"/>
    </row>
    <row r="80" spans="2:45">
      <c r="B80" s="9"/>
      <c r="C80" s="1"/>
      <c r="D80" s="1"/>
      <c r="E80" s="1"/>
      <c r="F80" s="1"/>
      <c r="G80" s="1"/>
      <c r="H80" s="9"/>
      <c r="I80" s="1"/>
      <c r="J80" s="1"/>
      <c r="K80" s="1"/>
      <c r="L80" s="9"/>
      <c r="M80" s="1"/>
      <c r="N80" s="1"/>
      <c r="O80" s="1"/>
      <c r="P80" s="9"/>
      <c r="Q80" s="1"/>
      <c r="R80" s="1"/>
      <c r="S80" s="1"/>
      <c r="T80" s="1"/>
      <c r="U80" s="1"/>
      <c r="V80" s="1"/>
      <c r="W80" s="1"/>
      <c r="X80" s="1"/>
      <c r="Y80" s="9"/>
      <c r="Z80" s="1"/>
      <c r="AA80" s="9"/>
      <c r="AB80" s="1"/>
      <c r="AC80" s="9"/>
      <c r="AD80" s="1"/>
      <c r="AE80" s="1"/>
      <c r="AF80" s="9"/>
      <c r="AG80" s="1"/>
      <c r="AH80" s="1"/>
      <c r="AI80" s="1"/>
      <c r="AJ80" s="1"/>
      <c r="AK80" s="1"/>
      <c r="AL80" s="1"/>
      <c r="AM80" s="1"/>
      <c r="AN80" s="1"/>
      <c r="AO80" s="81"/>
      <c r="AP80" s="81"/>
      <c r="AQ80" s="1"/>
      <c r="AR80" s="1"/>
      <c r="AS80" s="1"/>
    </row>
    <row r="81" spans="2:45">
      <c r="B81" s="9"/>
      <c r="C81" s="1"/>
      <c r="D81" s="1"/>
      <c r="E81" s="1"/>
      <c r="F81" s="1"/>
      <c r="G81" s="1"/>
      <c r="H81" s="9"/>
      <c r="I81" s="1"/>
      <c r="J81" s="1"/>
      <c r="K81" s="1"/>
      <c r="L81" s="9"/>
      <c r="M81" s="1"/>
      <c r="N81" s="1"/>
      <c r="O81" s="1"/>
      <c r="P81" s="9"/>
      <c r="Q81" s="1"/>
      <c r="R81" s="1"/>
      <c r="S81" s="1"/>
      <c r="T81" s="1"/>
      <c r="U81" s="1"/>
      <c r="V81" s="1"/>
      <c r="W81" s="1"/>
      <c r="X81" s="1"/>
      <c r="Y81" s="9"/>
      <c r="Z81" s="1"/>
      <c r="AA81" s="9"/>
      <c r="AB81" s="1"/>
      <c r="AC81" s="9"/>
      <c r="AD81" s="1"/>
      <c r="AE81" s="1"/>
      <c r="AF81" s="9"/>
      <c r="AG81" s="1"/>
      <c r="AH81" s="1"/>
      <c r="AI81" s="1"/>
      <c r="AJ81" s="1"/>
      <c r="AK81" s="1"/>
      <c r="AL81" s="1"/>
      <c r="AM81" s="1"/>
      <c r="AN81" s="1"/>
      <c r="AO81" s="81"/>
      <c r="AP81" s="81"/>
      <c r="AQ81" s="1"/>
      <c r="AR81" s="1"/>
      <c r="AS81" s="1"/>
    </row>
    <row r="82" spans="2:45">
      <c r="B82" s="9"/>
      <c r="C82" s="1"/>
      <c r="D82" s="1"/>
      <c r="E82" s="1"/>
      <c r="F82" s="1"/>
      <c r="G82" s="1"/>
      <c r="H82" s="9"/>
      <c r="I82" s="1"/>
      <c r="J82" s="1"/>
      <c r="K82" s="1"/>
      <c r="L82" s="9"/>
      <c r="M82" s="1"/>
      <c r="N82" s="1"/>
      <c r="O82" s="1"/>
      <c r="P82" s="9"/>
      <c r="Q82" s="1"/>
      <c r="R82" s="1"/>
      <c r="S82" s="1"/>
      <c r="T82" s="1"/>
      <c r="U82" s="1"/>
      <c r="V82" s="1"/>
      <c r="W82" s="1"/>
      <c r="X82" s="1"/>
      <c r="Y82" s="9"/>
      <c r="Z82" s="1"/>
      <c r="AA82" s="9"/>
      <c r="AB82" s="1"/>
      <c r="AC82" s="9"/>
      <c r="AD82" s="1"/>
      <c r="AE82" s="1"/>
      <c r="AF82" s="9"/>
      <c r="AG82" s="1"/>
      <c r="AH82" s="1"/>
      <c r="AI82" s="1"/>
      <c r="AJ82" s="1"/>
      <c r="AK82" s="1"/>
      <c r="AL82" s="1"/>
      <c r="AM82" s="1"/>
      <c r="AN82" s="1"/>
      <c r="AO82" s="81"/>
      <c r="AP82" s="81"/>
      <c r="AQ82" s="1"/>
      <c r="AR82" s="1"/>
      <c r="AS82" s="1"/>
    </row>
    <row r="83" spans="2:45">
      <c r="B83" s="9"/>
      <c r="C83" s="1"/>
      <c r="D83" s="1"/>
      <c r="E83" s="1"/>
      <c r="F83" s="1"/>
      <c r="G83" s="1"/>
      <c r="H83" s="9"/>
      <c r="I83" s="1"/>
      <c r="J83" s="1"/>
      <c r="K83" s="1"/>
      <c r="L83" s="9"/>
      <c r="M83" s="1"/>
      <c r="N83" s="1"/>
      <c r="O83" s="1"/>
      <c r="P83" s="9"/>
      <c r="Q83" s="1"/>
      <c r="R83" s="1"/>
      <c r="S83" s="1"/>
      <c r="T83" s="1"/>
      <c r="U83" s="1"/>
      <c r="V83" s="1"/>
      <c r="W83" s="1"/>
      <c r="X83" s="1"/>
      <c r="Y83" s="9"/>
      <c r="Z83" s="1"/>
      <c r="AA83" s="9"/>
      <c r="AB83" s="1"/>
      <c r="AC83" s="9"/>
      <c r="AD83" s="1"/>
      <c r="AE83" s="1"/>
      <c r="AF83" s="9"/>
      <c r="AG83" s="1"/>
      <c r="AH83" s="1"/>
      <c r="AI83" s="1"/>
      <c r="AJ83" s="1"/>
      <c r="AK83" s="1"/>
      <c r="AL83" s="1"/>
      <c r="AM83" s="1"/>
      <c r="AN83" s="1"/>
      <c r="AO83" s="81"/>
      <c r="AP83" s="81"/>
      <c r="AQ83" s="1"/>
      <c r="AR83" s="1"/>
      <c r="AS83" s="1"/>
    </row>
    <row r="84" spans="2:45">
      <c r="B84" s="9"/>
      <c r="C84" s="1"/>
      <c r="D84" s="1"/>
      <c r="E84" s="1"/>
      <c r="F84" s="1"/>
      <c r="G84" s="1"/>
      <c r="H84" s="9"/>
      <c r="I84" s="1"/>
      <c r="J84" s="1"/>
      <c r="K84" s="1"/>
      <c r="L84" s="9"/>
      <c r="M84" s="1"/>
      <c r="N84" s="1"/>
      <c r="O84" s="1"/>
      <c r="P84" s="9"/>
      <c r="Q84" s="1"/>
      <c r="R84" s="1"/>
      <c r="S84" s="1"/>
      <c r="T84" s="1"/>
      <c r="U84" s="1"/>
      <c r="V84" s="1"/>
      <c r="W84" s="1"/>
      <c r="X84" s="1"/>
      <c r="Y84" s="9"/>
      <c r="Z84" s="1"/>
      <c r="AA84" s="9"/>
      <c r="AB84" s="1"/>
      <c r="AC84" s="9"/>
      <c r="AD84" s="1"/>
      <c r="AE84" s="1"/>
      <c r="AF84" s="9"/>
      <c r="AG84" s="1"/>
      <c r="AH84" s="1"/>
      <c r="AI84" s="1"/>
      <c r="AJ84" s="1"/>
      <c r="AK84" s="1"/>
      <c r="AL84" s="1"/>
      <c r="AM84" s="1"/>
      <c r="AN84" s="1"/>
      <c r="AO84" s="81"/>
      <c r="AP84" s="81"/>
      <c r="AQ84" s="1"/>
      <c r="AR84" s="1"/>
      <c r="AS84" s="1"/>
    </row>
    <row r="97" spans="4:4">
      <c r="D97" s="95" t="s">
        <v>113</v>
      </c>
    </row>
  </sheetData>
  <mergeCells count="8">
    <mergeCell ref="I8:K8"/>
    <mergeCell ref="AO8:AP8"/>
    <mergeCell ref="AG8:AH8"/>
    <mergeCell ref="C8:F8"/>
    <mergeCell ref="M8:O8"/>
    <mergeCell ref="Q8:X8"/>
    <mergeCell ref="AD8:AE8"/>
    <mergeCell ref="AJ8:AK8"/>
  </mergeCells>
  <phoneticPr fontId="38" type="noConversion"/>
  <hyperlinks>
    <hyperlink ref="D97" r:id="rId1" display="http://www.egitimhane.com/" xr:uid="{00000000-0004-0000-0300-000000000000}"/>
  </hyperlinks>
  <pageMargins left="0.7" right="0.7" top="0.75" bottom="0.75" header="0.3" footer="0.3"/>
  <pageSetup paperSize="9" orientation="portrait" horizontalDpi="0"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ayfa6">
    <tabColor rgb="FF92D050"/>
  </sheetPr>
  <dimension ref="A1:K54"/>
  <sheetViews>
    <sheetView topLeftCell="A17" zoomScale="80" zoomScaleNormal="80" workbookViewId="0">
      <selection activeCell="G18" sqref="G18"/>
    </sheetView>
  </sheetViews>
  <sheetFormatPr defaultRowHeight="39.950000000000003" customHeight="1"/>
  <cols>
    <col min="2" max="2" width="21.7109375" customWidth="1"/>
    <col min="3" max="7" width="23.7109375" customWidth="1"/>
  </cols>
  <sheetData>
    <row r="1" spans="1:7" ht="39.950000000000003" customHeight="1">
      <c r="A1" s="1"/>
      <c r="B1" s="1"/>
      <c r="C1" s="1"/>
      <c r="D1" s="1"/>
      <c r="E1" s="1"/>
      <c r="F1" s="1"/>
      <c r="G1" s="1"/>
    </row>
    <row r="2" spans="1:7" ht="15.75" customHeight="1">
      <c r="A2" s="1"/>
      <c r="B2" s="1"/>
      <c r="C2" s="1"/>
      <c r="D2" s="1"/>
      <c r="E2" s="1"/>
      <c r="F2" s="1"/>
      <c r="G2" s="1"/>
    </row>
    <row r="3" spans="1:7" ht="13.5" customHeight="1">
      <c r="A3" s="1"/>
      <c r="B3" s="1"/>
      <c r="C3" s="1"/>
      <c r="D3" s="1"/>
      <c r="E3" s="1"/>
      <c r="F3" s="1"/>
      <c r="G3" s="1"/>
    </row>
    <row r="4" spans="1:7" ht="9" customHeight="1">
      <c r="A4" s="1"/>
      <c r="B4" s="1"/>
      <c r="C4" s="1"/>
      <c r="D4" s="1"/>
      <c r="E4" s="1"/>
      <c r="F4" s="1"/>
      <c r="G4" s="1"/>
    </row>
    <row r="5" spans="1:7" ht="11.25" customHeight="1">
      <c r="A5" s="2"/>
      <c r="B5" s="2"/>
      <c r="C5" s="2"/>
      <c r="D5" s="2"/>
      <c r="E5" s="2"/>
      <c r="F5" s="2"/>
      <c r="G5" s="2"/>
    </row>
    <row r="6" spans="1:7" ht="9" customHeight="1">
      <c r="A6" s="2"/>
      <c r="B6" s="2"/>
      <c r="C6" s="2"/>
      <c r="D6" s="2"/>
      <c r="E6" s="2"/>
      <c r="F6" s="2"/>
      <c r="G6" s="2"/>
    </row>
    <row r="7" spans="1:7" ht="12.75" customHeight="1">
      <c r="A7" s="3"/>
      <c r="B7" s="17"/>
      <c r="C7" s="3"/>
      <c r="D7" s="3"/>
      <c r="E7" s="3"/>
      <c r="F7" s="3"/>
      <c r="G7" s="3"/>
    </row>
    <row r="8" spans="1:7" ht="39.950000000000003" customHeight="1">
      <c r="A8" s="104"/>
      <c r="B8" s="133"/>
      <c r="C8" s="61" t="s">
        <v>64</v>
      </c>
      <c r="D8" s="61" t="s">
        <v>65</v>
      </c>
      <c r="E8" s="61" t="s">
        <v>66</v>
      </c>
      <c r="F8" s="61" t="s">
        <v>67</v>
      </c>
      <c r="G8" s="61" t="s">
        <v>83</v>
      </c>
    </row>
    <row r="9" spans="1:7" ht="70.5" customHeight="1">
      <c r="A9" s="105" t="s">
        <v>7</v>
      </c>
      <c r="B9" s="125" t="str">
        <f>TopluTarihGirişi!H10</f>
        <v>12/Eyl/2022-16/Eyl/2022</v>
      </c>
      <c r="C9" s="149" t="s">
        <v>119</v>
      </c>
      <c r="D9" s="150" t="s">
        <v>119</v>
      </c>
      <c r="E9" s="149" t="s">
        <v>119</v>
      </c>
      <c r="F9" s="150" t="s">
        <v>120</v>
      </c>
      <c r="G9" s="150" t="s">
        <v>120</v>
      </c>
    </row>
    <row r="10" spans="1:7" ht="99.75" customHeight="1">
      <c r="A10" s="105" t="s">
        <v>8</v>
      </c>
      <c r="B10" s="125" t="str">
        <f>TopluTarihGirişi!H11</f>
        <v>19/Eyl/2022-23/Eyl/2022</v>
      </c>
      <c r="C10" s="150" t="s">
        <v>121</v>
      </c>
      <c r="D10" s="150" t="s">
        <v>122</v>
      </c>
      <c r="E10" s="150" t="s">
        <v>122</v>
      </c>
      <c r="F10" s="150" t="s">
        <v>123</v>
      </c>
      <c r="G10" s="150" t="s">
        <v>123</v>
      </c>
    </row>
    <row r="11" spans="1:7" ht="66" customHeight="1">
      <c r="A11" s="105" t="s">
        <v>9</v>
      </c>
      <c r="B11" s="125" t="str">
        <f>TopluTarihGirişi!H12</f>
        <v>26/Eyl/2022-30/Eyl/2022</v>
      </c>
      <c r="C11" s="150" t="s">
        <v>123</v>
      </c>
      <c r="D11" s="149" t="s">
        <v>123</v>
      </c>
      <c r="E11" s="149" t="s">
        <v>124</v>
      </c>
      <c r="F11" s="149" t="s">
        <v>124</v>
      </c>
      <c r="G11" s="149" t="s">
        <v>125</v>
      </c>
    </row>
    <row r="12" spans="1:7" ht="57">
      <c r="A12" s="105" t="s">
        <v>10</v>
      </c>
      <c r="B12" s="125" t="str">
        <f>TopluTarihGirişi!H13</f>
        <v>03/Eki/2022-07/Eki/2022</v>
      </c>
      <c r="C12" s="149" t="s">
        <v>126</v>
      </c>
      <c r="D12" s="149" t="s">
        <v>127</v>
      </c>
      <c r="E12" s="149" t="s">
        <v>126</v>
      </c>
      <c r="F12" s="149" t="s">
        <v>128</v>
      </c>
      <c r="G12" s="149" t="s">
        <v>128</v>
      </c>
    </row>
    <row r="13" spans="1:7" ht="42.75">
      <c r="A13" s="105" t="s">
        <v>11</v>
      </c>
      <c r="B13" s="125" t="str">
        <f>TopluTarihGirişi!H14</f>
        <v>10/Eki/2022-14/Eki/2022</v>
      </c>
      <c r="C13" s="149" t="s">
        <v>129</v>
      </c>
      <c r="D13" s="149" t="s">
        <v>129</v>
      </c>
      <c r="E13" s="149" t="s">
        <v>130</v>
      </c>
      <c r="F13" s="149" t="s">
        <v>130</v>
      </c>
      <c r="G13" s="149" t="s">
        <v>130</v>
      </c>
    </row>
    <row r="14" spans="1:7" ht="85.5">
      <c r="A14" s="105" t="s">
        <v>12</v>
      </c>
      <c r="B14" s="125" t="str">
        <f>TopluTarihGirişi!H15</f>
        <v>17/Eki/2022-21/Eki/2022</v>
      </c>
      <c r="C14" s="150" t="s">
        <v>131</v>
      </c>
      <c r="D14" s="150" t="s">
        <v>131</v>
      </c>
      <c r="E14" s="150" t="s">
        <v>131</v>
      </c>
      <c r="F14" s="150" t="s">
        <v>132</v>
      </c>
      <c r="G14" s="150" t="s">
        <v>132</v>
      </c>
    </row>
    <row r="15" spans="1:7" ht="57">
      <c r="A15" s="105" t="s">
        <v>13</v>
      </c>
      <c r="B15" s="125" t="str">
        <f>TopluTarihGirişi!H16</f>
        <v>24/Eki/2022-28/Eki/2022</v>
      </c>
      <c r="C15" s="150" t="s">
        <v>133</v>
      </c>
      <c r="D15" s="150" t="s">
        <v>133</v>
      </c>
      <c r="E15" s="150" t="s">
        <v>134</v>
      </c>
      <c r="F15" s="150" t="s">
        <v>134</v>
      </c>
      <c r="G15" s="200" t="s">
        <v>533</v>
      </c>
    </row>
    <row r="16" spans="1:7" ht="71.25" customHeight="1">
      <c r="A16" s="105" t="s">
        <v>14</v>
      </c>
      <c r="B16" s="125" t="str">
        <f>TopluTarihGirişi!H17</f>
        <v>31/Eki/2022-04/Kas/2022</v>
      </c>
      <c r="C16" s="150" t="s">
        <v>134</v>
      </c>
      <c r="D16" s="150" t="s">
        <v>135</v>
      </c>
      <c r="E16" s="150" t="s">
        <v>136</v>
      </c>
      <c r="F16" s="150" t="s">
        <v>136</v>
      </c>
      <c r="G16" s="150" t="s">
        <v>136</v>
      </c>
    </row>
    <row r="17" spans="1:7" ht="63.75" customHeight="1">
      <c r="A17" s="105" t="s">
        <v>15</v>
      </c>
      <c r="B17" s="125" t="str">
        <f>TopluTarihGirişi!H18</f>
        <v>07/Kas/2022-11/Kas/2022</v>
      </c>
      <c r="C17" s="150" t="s">
        <v>137</v>
      </c>
      <c r="D17" s="150" t="s">
        <v>137</v>
      </c>
      <c r="E17" s="150" t="s">
        <v>137</v>
      </c>
      <c r="F17" s="199" t="s">
        <v>532</v>
      </c>
      <c r="G17" s="150" t="s">
        <v>137</v>
      </c>
    </row>
    <row r="18" spans="1:7" ht="105" customHeight="1">
      <c r="A18" s="127" t="s">
        <v>16</v>
      </c>
      <c r="B18" s="89" t="str">
        <f>TopluTarihGirişi!H19</f>
        <v>14/Kas/2022-18/Kas/2022</v>
      </c>
      <c r="C18" s="151">
        <v>0</v>
      </c>
      <c r="D18" s="150">
        <v>0</v>
      </c>
      <c r="E18" s="150">
        <v>0</v>
      </c>
      <c r="F18" s="150">
        <v>0</v>
      </c>
      <c r="G18" s="150">
        <v>0</v>
      </c>
    </row>
    <row r="19" spans="1:7" ht="85.5">
      <c r="A19" s="105" t="s">
        <v>17</v>
      </c>
      <c r="B19" s="125" t="str">
        <f>TopluTarihGirişi!H20</f>
        <v>21/Kas/2022-25/Kas/2022</v>
      </c>
      <c r="C19" s="150" t="s">
        <v>583</v>
      </c>
      <c r="D19" s="150" t="s">
        <v>138</v>
      </c>
      <c r="E19" s="150" t="s">
        <v>138</v>
      </c>
      <c r="F19" s="150" t="s">
        <v>139</v>
      </c>
      <c r="G19" s="150" t="s">
        <v>139</v>
      </c>
    </row>
    <row r="20" spans="1:7" ht="99.75">
      <c r="A20" s="105" t="s">
        <v>18</v>
      </c>
      <c r="B20" s="125" t="str">
        <f>TopluTarihGirişi!H21</f>
        <v>28/Kas/2022-02/Ara/2022</v>
      </c>
      <c r="C20" s="150" t="s">
        <v>140</v>
      </c>
      <c r="D20" s="150" t="s">
        <v>140</v>
      </c>
      <c r="E20" s="150" t="s">
        <v>140</v>
      </c>
      <c r="F20" s="150" t="s">
        <v>141</v>
      </c>
      <c r="G20" s="150" t="s">
        <v>142</v>
      </c>
    </row>
    <row r="21" spans="1:7" ht="85.5">
      <c r="A21" s="105" t="s">
        <v>19</v>
      </c>
      <c r="B21" s="125" t="str">
        <f>TopluTarihGirişi!H22</f>
        <v>05/Ara/2022-09/Ara/2022</v>
      </c>
      <c r="C21" s="150" t="s">
        <v>143</v>
      </c>
      <c r="D21" s="150" t="s">
        <v>144</v>
      </c>
      <c r="E21" s="150" t="s">
        <v>144</v>
      </c>
      <c r="F21" s="149" t="s">
        <v>144</v>
      </c>
      <c r="G21" s="150" t="s">
        <v>145</v>
      </c>
    </row>
    <row r="22" spans="1:7" ht="57">
      <c r="A22" s="105" t="s">
        <v>20</v>
      </c>
      <c r="B22" s="125" t="str">
        <f>TopluTarihGirişi!H23</f>
        <v>12/Ara/2022-16/Ara/2022</v>
      </c>
      <c r="C22" s="150" t="s">
        <v>146</v>
      </c>
      <c r="D22" s="150" t="s">
        <v>146</v>
      </c>
      <c r="E22" s="150" t="s">
        <v>147</v>
      </c>
      <c r="F22" s="150" t="s">
        <v>147</v>
      </c>
      <c r="G22" s="150" t="s">
        <v>147</v>
      </c>
    </row>
    <row r="23" spans="1:7" ht="39.950000000000003" customHeight="1">
      <c r="A23" s="105" t="s">
        <v>21</v>
      </c>
      <c r="B23" s="125" t="str">
        <f>TopluTarihGirişi!H24</f>
        <v>19/Ara/2022-23/Ara/2022</v>
      </c>
      <c r="C23" s="150" t="s">
        <v>148</v>
      </c>
      <c r="D23" s="150" t="s">
        <v>148</v>
      </c>
      <c r="E23" s="150" t="s">
        <v>149</v>
      </c>
      <c r="F23" s="150" t="s">
        <v>149</v>
      </c>
      <c r="G23" s="150" t="s">
        <v>149</v>
      </c>
    </row>
    <row r="24" spans="1:7" ht="71.25">
      <c r="A24" s="105" t="s">
        <v>22</v>
      </c>
      <c r="B24" s="125" t="str">
        <f>TopluTarihGirişi!H25</f>
        <v>26/Ara/2022-30/Ara/2022</v>
      </c>
      <c r="C24" s="150" t="s">
        <v>150</v>
      </c>
      <c r="D24" s="150" t="s">
        <v>150</v>
      </c>
      <c r="E24" s="150" t="s">
        <v>151</v>
      </c>
      <c r="F24" s="150" t="s">
        <v>151</v>
      </c>
      <c r="G24" s="150" t="s">
        <v>152</v>
      </c>
    </row>
    <row r="25" spans="1:7" ht="39.950000000000003" customHeight="1">
      <c r="A25" s="105" t="s">
        <v>23</v>
      </c>
      <c r="B25" s="125" t="str">
        <f>TopluTarihGirişi!H26</f>
        <v>02/Oca/2023-06/Oca/2023</v>
      </c>
      <c r="C25" s="150" t="s">
        <v>153</v>
      </c>
      <c r="D25" s="150" t="s">
        <v>154</v>
      </c>
      <c r="E25" s="150" t="s">
        <v>154</v>
      </c>
      <c r="F25" s="150" t="s">
        <v>155</v>
      </c>
      <c r="G25" s="150" t="s">
        <v>155</v>
      </c>
    </row>
    <row r="26" spans="1:7" ht="39.950000000000003" customHeight="1">
      <c r="A26" s="105" t="s">
        <v>24</v>
      </c>
      <c r="B26" s="125" t="str">
        <f>TopluTarihGirişi!H27</f>
        <v>09/Oca/2023-13/Oca/2023</v>
      </c>
      <c r="C26" s="150" t="s">
        <v>156</v>
      </c>
      <c r="D26" s="150" t="s">
        <v>156</v>
      </c>
      <c r="E26" s="150" t="s">
        <v>157</v>
      </c>
      <c r="F26" s="150" t="s">
        <v>157</v>
      </c>
      <c r="G26" s="150" t="s">
        <v>158</v>
      </c>
    </row>
    <row r="27" spans="1:7" ht="42.75">
      <c r="A27" s="145" t="s">
        <v>25</v>
      </c>
      <c r="B27" s="125" t="str">
        <f>TopluTarihGirişi!H28</f>
        <v>16/Oca/2023-20/Oca/2023</v>
      </c>
      <c r="C27" s="150" t="s">
        <v>159</v>
      </c>
      <c r="D27" s="150" t="s">
        <v>160</v>
      </c>
      <c r="E27" s="149" t="s">
        <v>160</v>
      </c>
      <c r="F27" s="150" t="s">
        <v>160</v>
      </c>
      <c r="G27" s="152" t="s">
        <v>160</v>
      </c>
    </row>
    <row r="28" spans="1:7" ht="39.950000000000003" customHeight="1">
      <c r="A28" s="105" t="s">
        <v>26</v>
      </c>
      <c r="B28" s="125" t="str">
        <f>TopluTarihGirişi!H29</f>
        <v>06/Şub/2023-10/Şub/2023</v>
      </c>
      <c r="C28" s="152" t="s">
        <v>161</v>
      </c>
      <c r="D28" s="149" t="s">
        <v>161</v>
      </c>
      <c r="E28" s="149" t="s">
        <v>161</v>
      </c>
      <c r="F28" s="149" t="s">
        <v>161</v>
      </c>
      <c r="G28" s="149" t="s">
        <v>161</v>
      </c>
    </row>
    <row r="29" spans="1:7" ht="39.950000000000003" customHeight="1">
      <c r="A29" s="105" t="s">
        <v>27</v>
      </c>
      <c r="B29" s="125" t="str">
        <f>TopluTarihGirişi!H30</f>
        <v>13/Şub/2023-17/Şub/2023</v>
      </c>
      <c r="C29" s="149" t="s">
        <v>162</v>
      </c>
      <c r="D29" s="149" t="s">
        <v>162</v>
      </c>
      <c r="E29" s="149" t="s">
        <v>163</v>
      </c>
      <c r="F29" s="149" t="s">
        <v>163</v>
      </c>
      <c r="G29" s="149" t="s">
        <v>163</v>
      </c>
    </row>
    <row r="30" spans="1:7" ht="39.950000000000003" customHeight="1">
      <c r="A30" s="105" t="s">
        <v>28</v>
      </c>
      <c r="B30" s="125" t="str">
        <f>TopluTarihGirişi!H31</f>
        <v>20/Şub/2023-24/Şub/2023</v>
      </c>
      <c r="C30" s="149" t="s">
        <v>164</v>
      </c>
      <c r="D30" s="149" t="s">
        <v>165</v>
      </c>
      <c r="E30" s="149" t="s">
        <v>165</v>
      </c>
      <c r="F30" s="149" t="s">
        <v>166</v>
      </c>
      <c r="G30" s="149" t="s">
        <v>166</v>
      </c>
    </row>
    <row r="31" spans="1:7" ht="39.950000000000003" customHeight="1">
      <c r="A31" s="105" t="s">
        <v>29</v>
      </c>
      <c r="B31" s="125" t="str">
        <f>TopluTarihGirişi!H32</f>
        <v>27/Şub/2023-03/Mar/2023</v>
      </c>
      <c r="C31" s="149" t="s">
        <v>167</v>
      </c>
      <c r="D31" s="149" t="s">
        <v>167</v>
      </c>
      <c r="E31" s="149" t="s">
        <v>529</v>
      </c>
      <c r="F31" s="149" t="s">
        <v>529</v>
      </c>
      <c r="G31" s="149" t="s">
        <v>529</v>
      </c>
    </row>
    <row r="32" spans="1:7" ht="60.75" customHeight="1">
      <c r="A32" s="105" t="s">
        <v>30</v>
      </c>
      <c r="B32" s="125" t="str">
        <f>TopluTarihGirişi!H33</f>
        <v>06/Mar/2023-10/Mar/2023</v>
      </c>
      <c r="C32" s="149" t="s">
        <v>168</v>
      </c>
      <c r="D32" s="149" t="s">
        <v>168</v>
      </c>
      <c r="E32" s="149" t="s">
        <v>169</v>
      </c>
      <c r="F32" s="149" t="s">
        <v>170</v>
      </c>
      <c r="G32" s="149" t="s">
        <v>170</v>
      </c>
    </row>
    <row r="33" spans="1:11" ht="39.950000000000003" customHeight="1">
      <c r="A33" s="105" t="s">
        <v>31</v>
      </c>
      <c r="B33" s="125" t="str">
        <f>TopluTarihGirişi!H34</f>
        <v>13/Mar/2023-17/Mar/2023</v>
      </c>
      <c r="C33" s="150" t="s">
        <v>171</v>
      </c>
      <c r="D33" s="149" t="s">
        <v>171</v>
      </c>
      <c r="E33" s="149" t="s">
        <v>172</v>
      </c>
      <c r="F33" s="149" t="s">
        <v>172</v>
      </c>
      <c r="G33" s="149" t="s">
        <v>172</v>
      </c>
    </row>
    <row r="34" spans="1:11" ht="39.950000000000003" customHeight="1">
      <c r="A34" s="105" t="s">
        <v>32</v>
      </c>
      <c r="B34" s="125" t="str">
        <f>TopluTarihGirişi!H35</f>
        <v>20/Mar/2023-24/Mar/2023</v>
      </c>
      <c r="C34" s="149" t="s">
        <v>173</v>
      </c>
      <c r="D34" s="149" t="s">
        <v>173</v>
      </c>
      <c r="E34" s="149" t="s">
        <v>174</v>
      </c>
      <c r="F34" s="149" t="s">
        <v>175</v>
      </c>
      <c r="G34" s="150" t="s">
        <v>175</v>
      </c>
    </row>
    <row r="35" spans="1:11" ht="39.950000000000003" customHeight="1">
      <c r="A35" s="105" t="s">
        <v>33</v>
      </c>
      <c r="B35" s="125" t="str">
        <f>TopluTarihGirişi!H36</f>
        <v>27/Mar/2023-31/Mar/2023</v>
      </c>
      <c r="C35" s="150" t="s">
        <v>176</v>
      </c>
      <c r="D35" s="150" t="s">
        <v>176</v>
      </c>
      <c r="E35" s="150" t="s">
        <v>176</v>
      </c>
      <c r="F35" s="150" t="s">
        <v>177</v>
      </c>
      <c r="G35" s="150" t="s">
        <v>177</v>
      </c>
    </row>
    <row r="36" spans="1:11" ht="39.950000000000003" customHeight="1">
      <c r="A36" s="105" t="s">
        <v>34</v>
      </c>
      <c r="B36" s="125" t="str">
        <f>TopluTarihGirişi!H37</f>
        <v>03/Nis/2023-07/Nis/2023</v>
      </c>
      <c r="C36" s="150" t="s">
        <v>178</v>
      </c>
      <c r="D36" s="150" t="s">
        <v>178</v>
      </c>
      <c r="E36" s="150" t="s">
        <v>179</v>
      </c>
      <c r="F36" s="150" t="s">
        <v>179</v>
      </c>
      <c r="G36" s="150" t="s">
        <v>179</v>
      </c>
    </row>
    <row r="37" spans="1:11" ht="39.950000000000003" customHeight="1">
      <c r="A37" s="127" t="s">
        <v>35</v>
      </c>
      <c r="B37" s="125" t="str">
        <f>TopluTarihGirişi!H38</f>
        <v>10/Nis/2023-14/Nis/2023</v>
      </c>
      <c r="C37" s="150" t="s">
        <v>180</v>
      </c>
      <c r="D37" s="150" t="s">
        <v>180</v>
      </c>
      <c r="E37" s="150" t="s">
        <v>180</v>
      </c>
      <c r="F37" s="150" t="s">
        <v>181</v>
      </c>
      <c r="G37" s="150" t="s">
        <v>181</v>
      </c>
    </row>
    <row r="38" spans="1:11" ht="39.950000000000003" customHeight="1">
      <c r="A38" s="105" t="s">
        <v>36</v>
      </c>
      <c r="B38" s="125" t="str">
        <f>TopluTarihGirişi!H39</f>
        <v>24/Nis/2023-28/Nis/2023</v>
      </c>
      <c r="C38" s="150" t="s">
        <v>182</v>
      </c>
      <c r="D38" s="150" t="s">
        <v>182</v>
      </c>
      <c r="E38" s="149" t="s">
        <v>183</v>
      </c>
      <c r="F38" s="150" t="s">
        <v>183</v>
      </c>
      <c r="G38" s="149" t="s">
        <v>183</v>
      </c>
    </row>
    <row r="39" spans="1:11" ht="39.950000000000003" customHeight="1">
      <c r="A39" s="105" t="s">
        <v>37</v>
      </c>
      <c r="B39" s="125" t="str">
        <f>TopluTarihGirişi!H40</f>
        <v>01/May/2023-05/May/2023</v>
      </c>
      <c r="D39" s="149" t="s">
        <v>184</v>
      </c>
      <c r="E39" s="149" t="s">
        <v>184</v>
      </c>
      <c r="F39" s="149" t="s">
        <v>185</v>
      </c>
      <c r="G39" s="149" t="s">
        <v>185</v>
      </c>
      <c r="I39" s="197" t="s">
        <v>530</v>
      </c>
      <c r="J39" s="197" t="s">
        <v>530</v>
      </c>
      <c r="K39" s="197" t="s">
        <v>530</v>
      </c>
    </row>
    <row r="40" spans="1:11" ht="39.950000000000003" customHeight="1">
      <c r="A40" s="105" t="s">
        <v>38</v>
      </c>
      <c r="B40" s="125" t="str">
        <f>TopluTarihGirişi!H41</f>
        <v>08/May/2023-12/May/2023</v>
      </c>
      <c r="C40" s="150" t="s">
        <v>186</v>
      </c>
      <c r="D40" s="150" t="s">
        <v>186</v>
      </c>
      <c r="E40" s="150" t="s">
        <v>186</v>
      </c>
      <c r="F40" s="150" t="s">
        <v>187</v>
      </c>
      <c r="G40" s="150" t="s">
        <v>188</v>
      </c>
    </row>
    <row r="41" spans="1:11" ht="39.950000000000003" customHeight="1">
      <c r="A41" s="105" t="s">
        <v>39</v>
      </c>
      <c r="B41" s="125" t="str">
        <f>TopluTarihGirişi!H42</f>
        <v>15/May/2023-19/May/2023</v>
      </c>
      <c r="C41" s="150" t="s">
        <v>188</v>
      </c>
      <c r="D41" s="150" t="s">
        <v>189</v>
      </c>
      <c r="G41" s="198" t="s">
        <v>531</v>
      </c>
    </row>
    <row r="42" spans="1:11" ht="39.950000000000003" customHeight="1">
      <c r="A42" s="105" t="s">
        <v>40</v>
      </c>
      <c r="B42" s="125" t="str">
        <f>TopluTarihGirişi!H43</f>
        <v>22/May/2023-26/May/2023</v>
      </c>
      <c r="C42" s="150" t="s">
        <v>190</v>
      </c>
      <c r="D42" s="150" t="s">
        <v>190</v>
      </c>
      <c r="E42" s="150" t="s">
        <v>191</v>
      </c>
      <c r="F42" s="150" t="s">
        <v>191</v>
      </c>
      <c r="G42" s="150" t="s">
        <v>191</v>
      </c>
    </row>
    <row r="43" spans="1:11" ht="42.75">
      <c r="A43" s="105" t="s">
        <v>41</v>
      </c>
      <c r="B43" s="125" t="str">
        <f>TopluTarihGirişi!H44</f>
        <v>29/May/2023-02/Haz/2023</v>
      </c>
      <c r="C43" s="150" t="s">
        <v>192</v>
      </c>
      <c r="D43" s="150" t="s">
        <v>193</v>
      </c>
      <c r="E43" s="149" t="s">
        <v>193</v>
      </c>
      <c r="F43" s="150" t="s">
        <v>193</v>
      </c>
      <c r="G43" s="150" t="s">
        <v>194</v>
      </c>
    </row>
    <row r="44" spans="1:11" ht="99.75">
      <c r="A44" s="105" t="s">
        <v>42</v>
      </c>
      <c r="B44" s="125" t="str">
        <f>TopluTarihGirişi!H45</f>
        <v>05/Haz/2023-09/Haz/2023</v>
      </c>
      <c r="C44" s="150" t="s">
        <v>195</v>
      </c>
      <c r="D44" s="150" t="s">
        <v>195</v>
      </c>
      <c r="E44" s="150" t="s">
        <v>196</v>
      </c>
      <c r="F44" s="150" t="s">
        <v>197</v>
      </c>
      <c r="G44" s="150" t="s">
        <v>195</v>
      </c>
    </row>
    <row r="45" spans="1:11" ht="28.5" customHeight="1">
      <c r="A45" s="105" t="s">
        <v>43</v>
      </c>
      <c r="B45" s="125" t="str">
        <f>TopluTarihGirişi!H46</f>
        <v>12/Haz/2023-16/Haz/2023</v>
      </c>
      <c r="C45" s="150" t="s">
        <v>198</v>
      </c>
      <c r="D45" s="150" t="s">
        <v>198</v>
      </c>
      <c r="E45" s="150" t="s">
        <v>198</v>
      </c>
      <c r="F45" s="150" t="s">
        <v>198</v>
      </c>
      <c r="G45" s="150" t="s">
        <v>198</v>
      </c>
    </row>
    <row r="46" spans="1:11" ht="39.950000000000003" customHeight="1">
      <c r="A46" s="105" t="s">
        <v>53</v>
      </c>
      <c r="B46" s="125">
        <f>TopluTarihGirişi!H47</f>
        <v>0</v>
      </c>
      <c r="C46" s="107"/>
      <c r="D46" s="107"/>
      <c r="E46" s="107"/>
      <c r="F46" s="107"/>
      <c r="G46" s="107"/>
    </row>
    <row r="47" spans="1:11" ht="39.950000000000003" customHeight="1">
      <c r="A47" s="105" t="s">
        <v>54</v>
      </c>
      <c r="B47" s="125">
        <f>TopluTarihGirişi!H48</f>
        <v>0</v>
      </c>
      <c r="C47" s="134"/>
      <c r="D47" s="135"/>
      <c r="E47" s="134"/>
      <c r="F47" s="134"/>
      <c r="G47" s="134"/>
    </row>
    <row r="48" spans="1:11" ht="39.950000000000003" customHeight="1">
      <c r="A48" s="105" t="s">
        <v>55</v>
      </c>
      <c r="B48" s="125">
        <f>TopluTarihGirişi!H49</f>
        <v>0</v>
      </c>
      <c r="C48" s="134"/>
      <c r="D48" s="134"/>
      <c r="E48" s="134"/>
      <c r="F48" s="134"/>
      <c r="G48" s="134"/>
    </row>
    <row r="49" spans="1:7" ht="39.950000000000003" customHeight="1">
      <c r="A49" s="2"/>
      <c r="B49" s="19"/>
      <c r="C49" s="2"/>
      <c r="D49" s="2"/>
      <c r="E49" s="2"/>
      <c r="F49" s="2"/>
      <c r="G49" s="2"/>
    </row>
    <row r="50" spans="1:7" ht="39.950000000000003" customHeight="1">
      <c r="A50" s="3"/>
      <c r="B50" s="17"/>
      <c r="C50" s="3"/>
      <c r="D50" s="3"/>
      <c r="E50" s="3"/>
      <c r="F50" s="3"/>
      <c r="G50" s="3"/>
    </row>
    <row r="51" spans="1:7" ht="39.950000000000003" customHeight="1">
      <c r="A51" s="3"/>
      <c r="B51" s="17"/>
      <c r="C51" s="3"/>
      <c r="D51" s="3"/>
      <c r="E51" s="3"/>
      <c r="F51" s="3"/>
      <c r="G51" s="3"/>
    </row>
    <row r="52" spans="1:7" ht="39.950000000000003" customHeight="1">
      <c r="A52" s="3"/>
      <c r="B52" s="17"/>
      <c r="C52" s="3"/>
      <c r="D52" s="3"/>
      <c r="E52" s="3"/>
      <c r="F52" s="3"/>
      <c r="G52" s="3"/>
    </row>
    <row r="53" spans="1:7" ht="39.950000000000003" customHeight="1">
      <c r="A53" s="1"/>
      <c r="B53" s="20"/>
      <c r="C53" s="1"/>
      <c r="D53" s="1"/>
      <c r="E53" s="1"/>
      <c r="F53" s="1"/>
      <c r="G53" s="1"/>
    </row>
    <row r="54" spans="1:7" ht="39.950000000000003" customHeight="1">
      <c r="A54" s="1"/>
      <c r="B54" s="20"/>
      <c r="C54" s="1"/>
      <c r="D54" s="1"/>
      <c r="E54" s="1"/>
      <c r="F54" s="1"/>
      <c r="G54" s="1"/>
    </row>
  </sheetData>
  <phoneticPr fontId="38" type="noConversion"/>
  <pageMargins left="0.7" right="0.7" top="0.75" bottom="0.75" header="0.3" footer="0.3"/>
  <pageSetup paperSize="9" orientation="portrait" horizontalDpi="4294967293" verticalDpi="4294967293"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ayfa4">
    <tabColor theme="5"/>
  </sheetPr>
  <dimension ref="A1:F71"/>
  <sheetViews>
    <sheetView topLeftCell="A25" zoomScale="80" zoomScaleNormal="80" workbookViewId="0">
      <selection activeCell="E33" sqref="E33"/>
    </sheetView>
  </sheetViews>
  <sheetFormatPr defaultRowHeight="15"/>
  <cols>
    <col min="2" max="2" width="19.5703125" customWidth="1"/>
    <col min="3" max="5" width="30.7109375" customWidth="1"/>
    <col min="6" max="6" width="12.28515625" customWidth="1"/>
  </cols>
  <sheetData>
    <row r="1" spans="1:6">
      <c r="A1" s="1"/>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2"/>
      <c r="B5" s="2"/>
      <c r="C5" s="2"/>
      <c r="D5" s="2"/>
      <c r="E5" s="2"/>
      <c r="F5" s="2"/>
    </row>
    <row r="6" spans="1:6">
      <c r="A6" s="2"/>
      <c r="B6" s="2"/>
      <c r="C6" s="2"/>
      <c r="D6" s="2"/>
      <c r="E6" s="2"/>
      <c r="F6" s="2"/>
    </row>
    <row r="7" spans="1:6">
      <c r="A7" s="2"/>
      <c r="B7" s="2"/>
      <c r="C7" s="2"/>
      <c r="D7" s="2"/>
      <c r="E7" s="2"/>
      <c r="F7" s="2"/>
    </row>
    <row r="8" spans="1:6" ht="16.5">
      <c r="A8" s="104"/>
      <c r="B8" s="87"/>
      <c r="C8" s="61" t="s">
        <v>50</v>
      </c>
      <c r="D8" s="61" t="s">
        <v>51</v>
      </c>
      <c r="E8" s="61" t="s">
        <v>52</v>
      </c>
      <c r="F8" s="3"/>
    </row>
    <row r="9" spans="1:6" ht="51" customHeight="1">
      <c r="A9" s="105" t="s">
        <v>7</v>
      </c>
      <c r="B9" s="88" t="str">
        <f>TopluTarihGirişi!H10</f>
        <v>12/Eyl/2022-16/Eyl/2022</v>
      </c>
      <c r="C9" s="172" t="s">
        <v>374</v>
      </c>
      <c r="D9" s="172" t="s">
        <v>374</v>
      </c>
      <c r="E9" s="172" t="s">
        <v>374</v>
      </c>
      <c r="F9" s="2"/>
    </row>
    <row r="10" spans="1:6" ht="30">
      <c r="A10" s="105" t="s">
        <v>8</v>
      </c>
      <c r="B10" s="88" t="str">
        <f>TopluTarihGirişi!H11</f>
        <v>19/Eyl/2022-23/Eyl/2022</v>
      </c>
      <c r="C10" s="172" t="s">
        <v>375</v>
      </c>
      <c r="D10" s="172" t="s">
        <v>375</v>
      </c>
      <c r="E10" s="172" t="s">
        <v>375</v>
      </c>
      <c r="F10" s="3"/>
    </row>
    <row r="11" spans="1:6" ht="30">
      <c r="A11" s="105" t="s">
        <v>9</v>
      </c>
      <c r="B11" s="88" t="str">
        <f>TopluTarihGirişi!H12</f>
        <v>26/Eyl/2022-30/Eyl/2022</v>
      </c>
      <c r="C11" s="172" t="s">
        <v>376</v>
      </c>
      <c r="D11" s="172" t="s">
        <v>376</v>
      </c>
      <c r="E11" s="172" t="s">
        <v>376</v>
      </c>
      <c r="F11" s="3"/>
    </row>
    <row r="12" spans="1:6" ht="30">
      <c r="A12" s="105" t="s">
        <v>10</v>
      </c>
      <c r="B12" s="88" t="str">
        <f>TopluTarihGirişi!H13</f>
        <v>03/Eki/2022-07/Eki/2022</v>
      </c>
      <c r="C12" s="172" t="s">
        <v>377</v>
      </c>
      <c r="D12" s="172" t="s">
        <v>377</v>
      </c>
      <c r="E12" s="172" t="s">
        <v>377</v>
      </c>
      <c r="F12" s="3"/>
    </row>
    <row r="13" spans="1:6" ht="30">
      <c r="A13" s="105" t="s">
        <v>11</v>
      </c>
      <c r="B13" s="88" t="str">
        <f>TopluTarihGirişi!H14</f>
        <v>10/Eki/2022-14/Eki/2022</v>
      </c>
      <c r="C13" s="172" t="s">
        <v>378</v>
      </c>
      <c r="D13" s="172" t="s">
        <v>378</v>
      </c>
      <c r="E13" s="172" t="s">
        <v>379</v>
      </c>
      <c r="F13" s="2"/>
    </row>
    <row r="14" spans="1:6" ht="42.75">
      <c r="A14" s="105" t="s">
        <v>12</v>
      </c>
      <c r="B14" s="88" t="str">
        <f>TopluTarihGirişi!H15</f>
        <v>17/Eki/2022-21/Eki/2022</v>
      </c>
      <c r="C14" s="172" t="s">
        <v>380</v>
      </c>
      <c r="D14" s="172" t="s">
        <v>380</v>
      </c>
      <c r="E14" s="172" t="s">
        <v>380</v>
      </c>
      <c r="F14" s="3"/>
    </row>
    <row r="15" spans="1:6" ht="42.75">
      <c r="A15" s="105" t="s">
        <v>13</v>
      </c>
      <c r="B15" s="88" t="str">
        <f>TopluTarihGirişi!H16</f>
        <v>24/Eki/2022-28/Eki/2022</v>
      </c>
      <c r="C15" s="172" t="s">
        <v>381</v>
      </c>
      <c r="D15" s="172" t="s">
        <v>381</v>
      </c>
      <c r="E15" s="172" t="s">
        <v>381</v>
      </c>
      <c r="F15" s="3"/>
    </row>
    <row r="16" spans="1:6" ht="42.75">
      <c r="A16" s="105" t="s">
        <v>14</v>
      </c>
      <c r="B16" s="88" t="str">
        <f>TopluTarihGirişi!H17</f>
        <v>31/Eki/2022-04/Kas/2022</v>
      </c>
      <c r="C16" s="172" t="s">
        <v>382</v>
      </c>
      <c r="D16" s="172" t="s">
        <v>382</v>
      </c>
      <c r="E16" s="172" t="s">
        <v>382</v>
      </c>
      <c r="F16" s="3"/>
    </row>
    <row r="17" spans="1:6" ht="57">
      <c r="A17" s="105" t="s">
        <v>15</v>
      </c>
      <c r="B17" s="88" t="str">
        <f>TopluTarihGirişi!H18</f>
        <v>07/Kas/2022-11/Kas/2022</v>
      </c>
      <c r="C17" s="172" t="s">
        <v>383</v>
      </c>
      <c r="D17" s="172" t="s">
        <v>383</v>
      </c>
      <c r="E17" s="172" t="s">
        <v>383</v>
      </c>
      <c r="F17" s="2"/>
    </row>
    <row r="18" spans="1:6" ht="59.25" customHeight="1">
      <c r="A18" s="127" t="s">
        <v>16</v>
      </c>
      <c r="B18" s="88" t="str">
        <f>TopluTarihGirişi!H19</f>
        <v>14/Kas/2022-18/Kas/2022</v>
      </c>
      <c r="C18" s="217">
        <v>0</v>
      </c>
      <c r="D18" s="217">
        <v>0</v>
      </c>
      <c r="E18" s="217">
        <v>0</v>
      </c>
      <c r="F18" s="3"/>
    </row>
    <row r="19" spans="1:6" ht="42.75">
      <c r="A19" s="105" t="s">
        <v>17</v>
      </c>
      <c r="B19" s="88" t="str">
        <f>TopluTarihGirişi!H20</f>
        <v>21/Kas/2022-25/Kas/2022</v>
      </c>
      <c r="C19" s="172" t="s">
        <v>384</v>
      </c>
      <c r="D19" s="172" t="s">
        <v>384</v>
      </c>
      <c r="E19" s="172" t="s">
        <v>384</v>
      </c>
      <c r="F19" s="3"/>
    </row>
    <row r="20" spans="1:6" ht="30">
      <c r="A20" s="105" t="s">
        <v>18</v>
      </c>
      <c r="B20" s="88" t="str">
        <f>TopluTarihGirişi!H21</f>
        <v>28/Kas/2022-02/Ara/2022</v>
      </c>
      <c r="C20" s="172" t="s">
        <v>385</v>
      </c>
      <c r="D20" s="172" t="s">
        <v>385</v>
      </c>
      <c r="E20" s="172" t="s">
        <v>385</v>
      </c>
      <c r="F20" s="2"/>
    </row>
    <row r="21" spans="1:6" ht="42.75">
      <c r="A21" s="105" t="s">
        <v>19</v>
      </c>
      <c r="B21" s="88" t="str">
        <f>TopluTarihGirişi!H22</f>
        <v>05/Ara/2022-09/Ara/2022</v>
      </c>
      <c r="C21" s="172" t="s">
        <v>386</v>
      </c>
      <c r="D21" s="172" t="s">
        <v>386</v>
      </c>
      <c r="E21" s="172" t="s">
        <v>387</v>
      </c>
      <c r="F21" s="3"/>
    </row>
    <row r="22" spans="1:6" ht="42.75">
      <c r="A22" s="105" t="s">
        <v>20</v>
      </c>
      <c r="B22" s="88" t="str">
        <f>TopluTarihGirişi!H23</f>
        <v>12/Ara/2022-16/Ara/2022</v>
      </c>
      <c r="C22" s="172" t="s">
        <v>387</v>
      </c>
      <c r="D22" s="172" t="s">
        <v>387</v>
      </c>
      <c r="E22" s="172" t="s">
        <v>387</v>
      </c>
      <c r="F22" s="3"/>
    </row>
    <row r="23" spans="1:6" ht="42.75">
      <c r="A23" s="105" t="s">
        <v>21</v>
      </c>
      <c r="B23" s="88" t="str">
        <f>TopluTarihGirişi!H24</f>
        <v>19/Ara/2022-23/Ara/2022</v>
      </c>
      <c r="C23" s="172" t="s">
        <v>388</v>
      </c>
      <c r="D23" s="172" t="s">
        <v>388</v>
      </c>
      <c r="E23" s="172" t="s">
        <v>388</v>
      </c>
      <c r="F23" s="3"/>
    </row>
    <row r="24" spans="1:6" ht="42.75">
      <c r="A24" s="105" t="s">
        <v>22</v>
      </c>
      <c r="B24" s="88" t="str">
        <f>TopluTarihGirişi!H25</f>
        <v>26/Ara/2022-30/Ara/2022</v>
      </c>
      <c r="C24" s="172" t="s">
        <v>388</v>
      </c>
      <c r="D24" s="172" t="s">
        <v>388</v>
      </c>
      <c r="E24" s="172" t="s">
        <v>389</v>
      </c>
      <c r="F24" s="2"/>
    </row>
    <row r="25" spans="1:6" ht="30">
      <c r="A25" s="105" t="s">
        <v>23</v>
      </c>
      <c r="B25" s="88" t="str">
        <f>TopluTarihGirişi!H26</f>
        <v>02/Oca/2023-06/Oca/2023</v>
      </c>
      <c r="C25" s="172" t="s">
        <v>389</v>
      </c>
      <c r="D25" s="172" t="s">
        <v>389</v>
      </c>
      <c r="E25" s="172" t="s">
        <v>379</v>
      </c>
      <c r="F25" s="3"/>
    </row>
    <row r="26" spans="1:6" ht="30">
      <c r="A26" s="105" t="s">
        <v>24</v>
      </c>
      <c r="B26" s="88" t="str">
        <f>TopluTarihGirişi!H27</f>
        <v>09/Oca/2023-13/Oca/2023</v>
      </c>
      <c r="C26" s="172" t="s">
        <v>390</v>
      </c>
      <c r="D26" s="172" t="s">
        <v>390</v>
      </c>
      <c r="E26" s="172" t="s">
        <v>390</v>
      </c>
      <c r="F26" s="3"/>
    </row>
    <row r="27" spans="1:6" ht="39.75" customHeight="1">
      <c r="A27" s="105" t="s">
        <v>25</v>
      </c>
      <c r="B27" s="88" t="str">
        <f>TopluTarihGirişi!H28</f>
        <v>16/Oca/2023-20/Oca/2023</v>
      </c>
      <c r="C27" s="172" t="s">
        <v>391</v>
      </c>
      <c r="D27" s="172" t="s">
        <v>391</v>
      </c>
      <c r="E27" s="172" t="s">
        <v>391</v>
      </c>
      <c r="F27" s="3"/>
    </row>
    <row r="28" spans="1:6" ht="37.5" customHeight="1">
      <c r="A28" s="127" t="s">
        <v>26</v>
      </c>
      <c r="B28" s="88" t="str">
        <f>TopluTarihGirişi!H29</f>
        <v>06/Şub/2023-10/Şub/2023</v>
      </c>
      <c r="C28" s="172" t="s">
        <v>392</v>
      </c>
      <c r="D28" s="172" t="s">
        <v>392</v>
      </c>
      <c r="E28" s="172" t="s">
        <v>392</v>
      </c>
      <c r="F28" s="3"/>
    </row>
    <row r="29" spans="1:6" ht="42.75">
      <c r="A29" s="105" t="s">
        <v>27</v>
      </c>
      <c r="B29" s="88" t="str">
        <f>TopluTarihGirişi!H30</f>
        <v>13/Şub/2023-17/Şub/2023</v>
      </c>
      <c r="C29" s="172" t="s">
        <v>393</v>
      </c>
      <c r="D29" s="172" t="s">
        <v>393</v>
      </c>
      <c r="E29" s="172" t="s">
        <v>393</v>
      </c>
      <c r="F29" s="3"/>
    </row>
    <row r="30" spans="1:6" ht="42.75">
      <c r="A30" s="105" t="s">
        <v>28</v>
      </c>
      <c r="B30" s="88" t="str">
        <f>TopluTarihGirişi!H31</f>
        <v>20/Şub/2023-24/Şub/2023</v>
      </c>
      <c r="C30" s="172" t="s">
        <v>394</v>
      </c>
      <c r="D30" s="172" t="s">
        <v>394</v>
      </c>
      <c r="E30" s="172" t="s">
        <v>379</v>
      </c>
      <c r="F30" s="2"/>
    </row>
    <row r="31" spans="1:6" ht="42.75">
      <c r="A31" s="105" t="s">
        <v>29</v>
      </c>
      <c r="B31" s="88" t="str">
        <f>TopluTarihGirişi!H32</f>
        <v>27/Şub/2023-03/Mar/2023</v>
      </c>
      <c r="C31" s="172" t="s">
        <v>395</v>
      </c>
      <c r="D31" s="172" t="s">
        <v>395</v>
      </c>
      <c r="E31" s="172" t="s">
        <v>395</v>
      </c>
      <c r="F31" s="3"/>
    </row>
    <row r="32" spans="1:6" ht="30">
      <c r="A32" s="105" t="s">
        <v>30</v>
      </c>
      <c r="B32" s="88" t="str">
        <f>TopluTarihGirişi!H33</f>
        <v>06/Mar/2023-10/Mar/2023</v>
      </c>
      <c r="C32" s="172" t="s">
        <v>396</v>
      </c>
      <c r="D32" s="172" t="s">
        <v>396</v>
      </c>
      <c r="E32" s="172" t="s">
        <v>396</v>
      </c>
      <c r="F32" s="3"/>
    </row>
    <row r="33" spans="1:6" ht="45" customHeight="1">
      <c r="A33" s="105" t="s">
        <v>31</v>
      </c>
      <c r="B33" s="88" t="str">
        <f>TopluTarihGirişi!H34</f>
        <v>13/Mar/2023-17/Mar/2023</v>
      </c>
      <c r="C33" s="172" t="s">
        <v>397</v>
      </c>
      <c r="D33" s="172" t="s">
        <v>397</v>
      </c>
      <c r="E33" s="172" t="s">
        <v>397</v>
      </c>
      <c r="F33" s="3"/>
    </row>
    <row r="34" spans="1:6" ht="30">
      <c r="A34" s="105" t="s">
        <v>32</v>
      </c>
      <c r="B34" s="88" t="str">
        <f>TopluTarihGirişi!H35</f>
        <v>20/Mar/2023-24/Mar/2023</v>
      </c>
      <c r="C34" s="172" t="s">
        <v>398</v>
      </c>
      <c r="D34" s="172" t="s">
        <v>398</v>
      </c>
      <c r="E34" s="172" t="s">
        <v>398</v>
      </c>
      <c r="F34" s="2"/>
    </row>
    <row r="35" spans="1:6" ht="30">
      <c r="A35" s="105" t="s">
        <v>33</v>
      </c>
      <c r="B35" s="88" t="str">
        <f>TopluTarihGirişi!H36</f>
        <v>27/Mar/2023-31/Mar/2023</v>
      </c>
      <c r="C35" s="172" t="s">
        <v>399</v>
      </c>
      <c r="D35" s="172" t="s">
        <v>399</v>
      </c>
      <c r="E35" s="172" t="s">
        <v>379</v>
      </c>
      <c r="F35" s="3"/>
    </row>
    <row r="36" spans="1:6" ht="30">
      <c r="A36" s="105" t="s">
        <v>34</v>
      </c>
      <c r="B36" s="88" t="str">
        <f>TopluTarihGirişi!H37</f>
        <v>03/Nis/2023-07/Nis/2023</v>
      </c>
      <c r="C36" s="172" t="s">
        <v>400</v>
      </c>
      <c r="D36" s="172" t="s">
        <v>400</v>
      </c>
      <c r="E36" s="172" t="s">
        <v>400</v>
      </c>
      <c r="F36" s="3"/>
    </row>
    <row r="37" spans="1:6" ht="30">
      <c r="A37" s="127" t="s">
        <v>35</v>
      </c>
      <c r="B37" s="88" t="str">
        <f>TopluTarihGirişi!H38</f>
        <v>10/Nis/2023-14/Nis/2023</v>
      </c>
      <c r="C37" s="172" t="s">
        <v>401</v>
      </c>
      <c r="D37" s="172" t="s">
        <v>401</v>
      </c>
      <c r="E37" s="172" t="s">
        <v>401</v>
      </c>
      <c r="F37" s="3"/>
    </row>
    <row r="38" spans="1:6" ht="42.75">
      <c r="A38" s="105" t="s">
        <v>36</v>
      </c>
      <c r="B38" s="88" t="str">
        <f>TopluTarihGirişi!H39</f>
        <v>24/Nis/2023-28/Nis/2023</v>
      </c>
      <c r="C38" s="172" t="s">
        <v>402</v>
      </c>
      <c r="D38" s="172" t="s">
        <v>402</v>
      </c>
      <c r="E38" s="172" t="s">
        <v>403</v>
      </c>
      <c r="F38" s="3"/>
    </row>
    <row r="39" spans="1:6" ht="42.75">
      <c r="A39" s="105" t="s">
        <v>37</v>
      </c>
      <c r="B39" s="88" t="str">
        <f>TopluTarihGirişi!H40</f>
        <v>01/May/2023-05/May/2023</v>
      </c>
      <c r="C39" s="172" t="s">
        <v>403</v>
      </c>
      <c r="D39" s="172" t="s">
        <v>403</v>
      </c>
      <c r="E39" s="172" t="s">
        <v>404</v>
      </c>
      <c r="F39" s="3"/>
    </row>
    <row r="40" spans="1:6" ht="42.75">
      <c r="A40" s="105" t="s">
        <v>38</v>
      </c>
      <c r="B40" s="88" t="str">
        <f>TopluTarihGirişi!H41</f>
        <v>08/May/2023-12/May/2023</v>
      </c>
      <c r="C40" s="172" t="s">
        <v>403</v>
      </c>
      <c r="D40" s="172" t="s">
        <v>403</v>
      </c>
      <c r="E40" s="172" t="s">
        <v>403</v>
      </c>
      <c r="F40" s="3"/>
    </row>
    <row r="41" spans="1:6" ht="42.75">
      <c r="A41" s="105" t="s">
        <v>39</v>
      </c>
      <c r="B41" s="88" t="str">
        <f>TopluTarihGirişi!H42</f>
        <v>15/May/2023-19/May/2023</v>
      </c>
      <c r="C41" s="172" t="s">
        <v>405</v>
      </c>
      <c r="D41" s="172" t="s">
        <v>406</v>
      </c>
      <c r="E41" s="172" t="s">
        <v>406</v>
      </c>
      <c r="F41" s="2"/>
    </row>
    <row r="42" spans="1:6" ht="42.75">
      <c r="A42" s="105" t="s">
        <v>40</v>
      </c>
      <c r="B42" s="88" t="str">
        <f>TopluTarihGirişi!H43</f>
        <v>22/May/2023-26/May/2023</v>
      </c>
      <c r="C42" s="172" t="s">
        <v>406</v>
      </c>
      <c r="D42" s="172" t="s">
        <v>407</v>
      </c>
      <c r="E42" s="172" t="s">
        <v>408</v>
      </c>
      <c r="F42" s="3"/>
    </row>
    <row r="43" spans="1:6" ht="42.75">
      <c r="A43" s="105" t="s">
        <v>41</v>
      </c>
      <c r="B43" s="88" t="str">
        <f>TopluTarihGirişi!H44</f>
        <v>29/May/2023-02/Haz/2023</v>
      </c>
      <c r="C43" s="172" t="s">
        <v>409</v>
      </c>
      <c r="D43" s="172" t="s">
        <v>409</v>
      </c>
      <c r="E43" s="172" t="s">
        <v>409</v>
      </c>
      <c r="F43" s="3"/>
    </row>
    <row r="44" spans="1:6" ht="30">
      <c r="A44" s="105" t="s">
        <v>42</v>
      </c>
      <c r="B44" s="88" t="str">
        <f>TopluTarihGirişi!H45</f>
        <v>05/Haz/2023-09/Haz/2023</v>
      </c>
      <c r="C44" s="172" t="s">
        <v>410</v>
      </c>
      <c r="D44" s="172" t="s">
        <v>379</v>
      </c>
      <c r="E44" s="172" t="s">
        <v>379</v>
      </c>
      <c r="F44" s="3"/>
    </row>
    <row r="45" spans="1:6" ht="30">
      <c r="A45" s="105" t="s">
        <v>43</v>
      </c>
      <c r="B45" s="88" t="str">
        <f>TopluTarihGirişi!H46</f>
        <v>12/Haz/2023-16/Haz/2023</v>
      </c>
      <c r="C45" s="172" t="s">
        <v>340</v>
      </c>
      <c r="D45" s="172" t="s">
        <v>340</v>
      </c>
      <c r="E45" s="172" t="s">
        <v>340</v>
      </c>
      <c r="F45" s="2"/>
    </row>
    <row r="46" spans="1:6" ht="30">
      <c r="A46" s="105" t="s">
        <v>53</v>
      </c>
      <c r="B46" s="88">
        <f>TopluTarihGirişi!H47</f>
        <v>0</v>
      </c>
      <c r="C46" s="88">
        <f>TopluTarihGirişi!I47</f>
        <v>0</v>
      </c>
      <c r="D46" s="88">
        <f>TopluTarihGirişi!J47</f>
        <v>0</v>
      </c>
      <c r="E46" s="88">
        <f>TopluTarihGirişi!K47</f>
        <v>0</v>
      </c>
      <c r="F46" s="2"/>
    </row>
    <row r="47" spans="1:6" ht="27" customHeight="1">
      <c r="A47" s="105" t="s">
        <v>54</v>
      </c>
      <c r="B47" s="88">
        <f>TopluTarihGirişi!H48</f>
        <v>0</v>
      </c>
      <c r="C47" s="88">
        <f>TopluTarihGirişi!I48</f>
        <v>0</v>
      </c>
      <c r="D47" s="88">
        <f>TopluTarihGirişi!J48</f>
        <v>0</v>
      </c>
      <c r="E47" s="88">
        <f>TopluTarihGirişi!K48</f>
        <v>0</v>
      </c>
      <c r="F47" s="2"/>
    </row>
    <row r="48" spans="1:6" ht="28.9" customHeight="1">
      <c r="A48" s="105" t="s">
        <v>55</v>
      </c>
      <c r="B48" s="88">
        <f>TopluTarihGirişi!H49</f>
        <v>0</v>
      </c>
      <c r="C48" s="88">
        <f>TopluTarihGirişi!I49</f>
        <v>0</v>
      </c>
      <c r="D48" s="88">
        <f>TopluTarihGirişi!J49</f>
        <v>0</v>
      </c>
      <c r="E48" s="88">
        <f>TopluTarihGirişi!K49</f>
        <v>0</v>
      </c>
      <c r="F48" s="2"/>
    </row>
    <row r="49" spans="1:6">
      <c r="A49" s="3"/>
      <c r="B49" s="3"/>
      <c r="C49" s="3"/>
      <c r="D49" s="3"/>
      <c r="E49" s="3"/>
      <c r="F49" s="3"/>
    </row>
    <row r="50" spans="1:6">
      <c r="A50" s="3"/>
      <c r="B50" s="3"/>
      <c r="C50" s="3"/>
      <c r="D50" s="3"/>
      <c r="E50" s="3"/>
      <c r="F50" s="3"/>
    </row>
    <row r="51" spans="1:6">
      <c r="A51" s="3"/>
      <c r="B51" s="3"/>
      <c r="C51" s="3"/>
      <c r="D51" s="3"/>
      <c r="E51" s="3"/>
      <c r="F51" s="3"/>
    </row>
    <row r="52" spans="1:6">
      <c r="A52" s="2"/>
      <c r="B52" s="2"/>
      <c r="C52" s="2"/>
      <c r="D52" s="2"/>
      <c r="E52" s="2"/>
      <c r="F52" s="2"/>
    </row>
    <row r="53" spans="1:6">
      <c r="A53" s="3"/>
      <c r="B53" s="3"/>
      <c r="C53" s="3"/>
      <c r="D53" s="3"/>
      <c r="E53" s="3"/>
      <c r="F53" s="3"/>
    </row>
    <row r="54" spans="1:6">
      <c r="A54" s="3"/>
      <c r="B54" s="3"/>
      <c r="C54" s="3"/>
      <c r="D54" s="3"/>
      <c r="E54" s="3"/>
      <c r="F54" s="3"/>
    </row>
    <row r="55" spans="1:6">
      <c r="A55" s="3"/>
      <c r="B55" s="3"/>
      <c r="C55" s="3"/>
      <c r="D55" s="3"/>
      <c r="E55" s="3"/>
      <c r="F55" s="3"/>
    </row>
    <row r="56" spans="1:6">
      <c r="A56" s="1"/>
      <c r="B56" s="1"/>
      <c r="C56" s="1"/>
      <c r="D56" s="1"/>
      <c r="E56" s="1"/>
      <c r="F56" s="1"/>
    </row>
    <row r="57" spans="1:6">
      <c r="A57" s="1"/>
      <c r="B57" s="1"/>
      <c r="C57" s="1"/>
      <c r="D57" s="1"/>
      <c r="E57" s="1"/>
      <c r="F57" s="1"/>
    </row>
    <row r="58" spans="1:6">
      <c r="A58" s="1"/>
      <c r="B58" s="1"/>
      <c r="C58" s="1"/>
      <c r="D58" s="1"/>
      <c r="E58" s="1"/>
      <c r="F58" s="1"/>
    </row>
    <row r="59" spans="1:6">
      <c r="A59" s="1"/>
      <c r="B59" s="1"/>
      <c r="C59" s="1"/>
      <c r="D59" s="1"/>
      <c r="E59" s="1"/>
      <c r="F59" s="1"/>
    </row>
    <row r="60" spans="1:6">
      <c r="A60" s="1"/>
      <c r="B60" s="1"/>
      <c r="C60" s="1"/>
      <c r="D60" s="1"/>
      <c r="E60" s="1"/>
      <c r="F60" s="1"/>
    </row>
    <row r="61" spans="1:6">
      <c r="A61" s="1"/>
      <c r="B61" s="1"/>
      <c r="C61" s="1"/>
      <c r="D61" s="1"/>
      <c r="E61" s="1"/>
      <c r="F61" s="1"/>
    </row>
    <row r="62" spans="1:6">
      <c r="A62" s="1"/>
      <c r="B62" s="1"/>
      <c r="C62" s="1"/>
      <c r="D62" s="1"/>
      <c r="E62" s="1"/>
      <c r="F62" s="1"/>
    </row>
    <row r="65" spans="3:5">
      <c r="C65" s="110"/>
      <c r="D65" s="110"/>
      <c r="E65" s="110"/>
    </row>
    <row r="66" spans="3:5">
      <c r="C66" s="109"/>
      <c r="D66" s="110"/>
      <c r="E66" s="110"/>
    </row>
    <row r="67" spans="3:5">
      <c r="C67" s="110"/>
      <c r="D67" s="109"/>
      <c r="E67" s="109"/>
    </row>
    <row r="68" spans="3:5">
      <c r="C68" s="110"/>
      <c r="D68" s="110"/>
      <c r="E68" s="109"/>
    </row>
    <row r="69" spans="3:5">
      <c r="C69" s="109"/>
      <c r="D69" s="109"/>
      <c r="E69" s="109"/>
    </row>
    <row r="70" spans="3:5">
      <c r="C70" s="109"/>
      <c r="D70" s="109"/>
      <c r="E70" s="109"/>
    </row>
    <row r="71" spans="3:5">
      <c r="C71" s="110"/>
      <c r="D71" s="110"/>
      <c r="E71" s="110"/>
    </row>
  </sheetData>
  <phoneticPr fontId="38"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A0A76-02C2-46EA-ADA1-F864342334F6}">
  <sheetPr>
    <tabColor theme="3" tint="0.59999389629810485"/>
  </sheetPr>
  <dimension ref="A1:F71"/>
  <sheetViews>
    <sheetView topLeftCell="A40" zoomScale="80" zoomScaleNormal="80" workbookViewId="0">
      <selection activeCell="B46" sqref="B46"/>
    </sheetView>
  </sheetViews>
  <sheetFormatPr defaultRowHeight="15"/>
  <cols>
    <col min="2" max="2" width="19.5703125" customWidth="1"/>
    <col min="3" max="5" width="30.7109375" customWidth="1"/>
    <col min="6" max="6" width="12.28515625" customWidth="1"/>
  </cols>
  <sheetData>
    <row r="1" spans="1:6">
      <c r="A1" s="1"/>
      <c r="B1" s="1"/>
      <c r="C1" s="1"/>
      <c r="D1" s="1"/>
      <c r="E1" s="1"/>
      <c r="F1" s="1"/>
    </row>
    <row r="2" spans="1:6">
      <c r="A2" s="1"/>
      <c r="B2" s="1"/>
      <c r="C2" s="1"/>
      <c r="D2" s="1"/>
      <c r="E2" s="1"/>
      <c r="F2" s="1"/>
    </row>
    <row r="3" spans="1:6">
      <c r="A3" s="1"/>
      <c r="B3" s="1"/>
      <c r="C3" s="1"/>
      <c r="D3" s="1"/>
      <c r="E3" s="1"/>
      <c r="F3" s="1"/>
    </row>
    <row r="4" spans="1:6">
      <c r="A4" s="1"/>
      <c r="B4" s="1"/>
      <c r="C4" s="1"/>
      <c r="D4" s="1"/>
      <c r="E4" s="1"/>
      <c r="F4" s="1"/>
    </row>
    <row r="5" spans="1:6">
      <c r="A5" s="2"/>
      <c r="B5" s="2"/>
      <c r="C5" s="2"/>
      <c r="D5" s="2"/>
      <c r="E5" s="2"/>
      <c r="F5" s="2"/>
    </row>
    <row r="6" spans="1:6">
      <c r="A6" s="2"/>
      <c r="B6" s="2"/>
      <c r="C6" s="2"/>
      <c r="D6" s="2"/>
      <c r="E6" s="2"/>
      <c r="F6" s="2"/>
    </row>
    <row r="7" spans="1:6">
      <c r="A7" s="2"/>
      <c r="B7" s="2"/>
      <c r="C7" s="2"/>
      <c r="D7" s="2"/>
      <c r="E7" s="2"/>
      <c r="F7" s="2"/>
    </row>
    <row r="8" spans="1:6" ht="16.5">
      <c r="A8" s="118"/>
      <c r="B8" s="121"/>
      <c r="C8" s="122" t="s">
        <v>50</v>
      </c>
      <c r="D8" s="122" t="s">
        <v>51</v>
      </c>
      <c r="E8" s="122" t="s">
        <v>52</v>
      </c>
      <c r="F8" s="3"/>
    </row>
    <row r="9" spans="1:6" ht="63" customHeight="1">
      <c r="A9" s="123" t="s">
        <v>7</v>
      </c>
      <c r="B9" s="124" t="str">
        <f>TopluTarihGirişi!H10</f>
        <v>12/Eyl/2022-16/Eyl/2022</v>
      </c>
      <c r="C9" s="173" t="s">
        <v>489</v>
      </c>
      <c r="D9" s="173" t="s">
        <v>489</v>
      </c>
      <c r="E9" s="173" t="s">
        <v>490</v>
      </c>
      <c r="F9" s="2"/>
    </row>
    <row r="10" spans="1:6" ht="42.75">
      <c r="A10" s="123" t="s">
        <v>8</v>
      </c>
      <c r="B10" s="124" t="str">
        <f>TopluTarihGirişi!H11</f>
        <v>19/Eyl/2022-23/Eyl/2022</v>
      </c>
      <c r="C10" s="173" t="s">
        <v>490</v>
      </c>
      <c r="D10" s="173" t="s">
        <v>491</v>
      </c>
      <c r="E10" s="173" t="s">
        <v>491</v>
      </c>
      <c r="F10" s="3"/>
    </row>
    <row r="11" spans="1:6" ht="30">
      <c r="A11" s="123" t="s">
        <v>9</v>
      </c>
      <c r="B11" s="124" t="str">
        <f>TopluTarihGirişi!H12</f>
        <v>26/Eyl/2022-30/Eyl/2022</v>
      </c>
      <c r="C11" s="173" t="s">
        <v>492</v>
      </c>
      <c r="D11" s="173" t="s">
        <v>492</v>
      </c>
      <c r="E11" s="173" t="s">
        <v>492</v>
      </c>
      <c r="F11" s="3"/>
    </row>
    <row r="12" spans="1:6" ht="30">
      <c r="A12" s="123" t="s">
        <v>10</v>
      </c>
      <c r="B12" s="124" t="str">
        <f>TopluTarihGirişi!H13</f>
        <v>03/Eki/2022-07/Eki/2022</v>
      </c>
      <c r="C12" s="173" t="s">
        <v>493</v>
      </c>
      <c r="D12" s="173" t="s">
        <v>493</v>
      </c>
      <c r="E12" s="173" t="s">
        <v>493</v>
      </c>
      <c r="F12" s="3"/>
    </row>
    <row r="13" spans="1:6" ht="30">
      <c r="A13" s="123" t="s">
        <v>11</v>
      </c>
      <c r="B13" s="124" t="str">
        <f>TopluTarihGirişi!H14</f>
        <v>10/Eki/2022-14/Eki/2022</v>
      </c>
      <c r="C13" s="174" t="s">
        <v>493</v>
      </c>
      <c r="D13" s="174" t="s">
        <v>493</v>
      </c>
      <c r="E13" s="174" t="s">
        <v>493</v>
      </c>
      <c r="F13" s="2"/>
    </row>
    <row r="14" spans="1:6" ht="30">
      <c r="A14" s="123" t="s">
        <v>12</v>
      </c>
      <c r="B14" s="124" t="str">
        <f>TopluTarihGirişi!H15</f>
        <v>17/Eki/2022-21/Eki/2022</v>
      </c>
      <c r="C14" s="173" t="s">
        <v>494</v>
      </c>
      <c r="D14" s="173" t="s">
        <v>494</v>
      </c>
      <c r="E14" s="173" t="s">
        <v>494</v>
      </c>
      <c r="F14" s="3"/>
    </row>
    <row r="15" spans="1:6" ht="30">
      <c r="A15" s="123" t="s">
        <v>13</v>
      </c>
      <c r="B15" s="124" t="str">
        <f>TopluTarihGirişi!H16</f>
        <v>24/Eki/2022-28/Eki/2022</v>
      </c>
      <c r="C15" s="174" t="s">
        <v>495</v>
      </c>
      <c r="D15" s="174" t="s">
        <v>495</v>
      </c>
      <c r="E15" s="174" t="s">
        <v>495</v>
      </c>
      <c r="F15" s="3"/>
    </row>
    <row r="16" spans="1:6" ht="57">
      <c r="A16" s="123" t="s">
        <v>14</v>
      </c>
      <c r="B16" s="124" t="str">
        <f>TopluTarihGirişi!H17</f>
        <v>31/Eki/2022-04/Kas/2022</v>
      </c>
      <c r="C16" s="173" t="s">
        <v>496</v>
      </c>
      <c r="D16" s="173" t="s">
        <v>496</v>
      </c>
      <c r="E16" s="173" t="s">
        <v>496</v>
      </c>
      <c r="F16" s="3"/>
    </row>
    <row r="17" spans="1:6" ht="30">
      <c r="A17" s="123" t="s">
        <v>15</v>
      </c>
      <c r="B17" s="124" t="str">
        <f>TopluTarihGirişi!H18</f>
        <v>07/Kas/2022-11/Kas/2022</v>
      </c>
      <c r="C17" s="173" t="s">
        <v>497</v>
      </c>
      <c r="D17" s="173" t="s">
        <v>497</v>
      </c>
      <c r="E17" s="173" t="s">
        <v>497</v>
      </c>
      <c r="F17" s="2"/>
    </row>
    <row r="18" spans="1:6" ht="30">
      <c r="A18" s="148" t="s">
        <v>16</v>
      </c>
      <c r="B18" s="124" t="str">
        <f>TopluTarihGirişi!H19</f>
        <v>14/Kas/2022-18/Kas/2022</v>
      </c>
      <c r="C18" s="83">
        <v>0</v>
      </c>
      <c r="D18" s="83">
        <v>0</v>
      </c>
      <c r="E18" s="83">
        <v>0</v>
      </c>
      <c r="F18" s="3"/>
    </row>
    <row r="19" spans="1:6" ht="42.75">
      <c r="A19" s="123" t="s">
        <v>17</v>
      </c>
      <c r="B19" s="124" t="str">
        <f>TopluTarihGirişi!H20</f>
        <v>21/Kas/2022-25/Kas/2022</v>
      </c>
      <c r="C19" s="173" t="s">
        <v>498</v>
      </c>
      <c r="D19" s="173" t="s">
        <v>498</v>
      </c>
      <c r="E19" s="173" t="s">
        <v>498</v>
      </c>
      <c r="F19" s="3"/>
    </row>
    <row r="20" spans="1:6" ht="42.75">
      <c r="A20" s="123" t="s">
        <v>18</v>
      </c>
      <c r="B20" s="124" t="str">
        <f>TopluTarihGirişi!H21</f>
        <v>28/Kas/2022-02/Ara/2022</v>
      </c>
      <c r="C20" s="173" t="s">
        <v>499</v>
      </c>
      <c r="D20" s="173" t="s">
        <v>499</v>
      </c>
      <c r="E20" s="173" t="s">
        <v>499</v>
      </c>
      <c r="F20" s="2"/>
    </row>
    <row r="21" spans="1:6" ht="54" customHeight="1">
      <c r="A21" s="123" t="s">
        <v>19</v>
      </c>
      <c r="B21" s="124" t="str">
        <f>TopluTarihGirişi!H22</f>
        <v>05/Ara/2022-09/Ara/2022</v>
      </c>
      <c r="C21" s="173" t="s">
        <v>500</v>
      </c>
      <c r="D21" s="173" t="s">
        <v>500</v>
      </c>
      <c r="E21" s="173" t="s">
        <v>500</v>
      </c>
      <c r="F21" s="3"/>
    </row>
    <row r="22" spans="1:6" ht="42.75">
      <c r="A22" s="123" t="s">
        <v>20</v>
      </c>
      <c r="B22" s="124" t="str">
        <f>TopluTarihGirişi!H23</f>
        <v>12/Ara/2022-16/Ara/2022</v>
      </c>
      <c r="C22" s="173" t="s">
        <v>500</v>
      </c>
      <c r="D22" s="173" t="s">
        <v>500</v>
      </c>
      <c r="E22" s="173" t="s">
        <v>500</v>
      </c>
      <c r="F22" s="3"/>
    </row>
    <row r="23" spans="1:6" ht="30">
      <c r="A23" s="123" t="s">
        <v>21</v>
      </c>
      <c r="B23" s="124" t="str">
        <f>TopluTarihGirişi!H24</f>
        <v>19/Ara/2022-23/Ara/2022</v>
      </c>
      <c r="C23" s="173" t="s">
        <v>501</v>
      </c>
      <c r="D23" s="173" t="s">
        <v>502</v>
      </c>
      <c r="E23" s="173" t="s">
        <v>502</v>
      </c>
      <c r="F23" s="3"/>
    </row>
    <row r="24" spans="1:6" ht="42.75">
      <c r="A24" s="123" t="s">
        <v>22</v>
      </c>
      <c r="B24" s="124" t="str">
        <f>TopluTarihGirişi!H25</f>
        <v>26/Ara/2022-30/Ara/2022</v>
      </c>
      <c r="C24" s="173" t="s">
        <v>503</v>
      </c>
      <c r="D24" s="173" t="s">
        <v>504</v>
      </c>
      <c r="E24" s="173" t="s">
        <v>504</v>
      </c>
      <c r="F24" s="2"/>
    </row>
    <row r="25" spans="1:6" ht="42.75">
      <c r="A25" s="123" t="s">
        <v>23</v>
      </c>
      <c r="B25" s="124" t="str">
        <f>TopluTarihGirişi!H26</f>
        <v>02/Oca/2023-06/Oca/2023</v>
      </c>
      <c r="C25" s="173" t="s">
        <v>505</v>
      </c>
      <c r="D25" s="173" t="s">
        <v>505</v>
      </c>
      <c r="E25" s="173" t="s">
        <v>505</v>
      </c>
      <c r="F25" s="3"/>
    </row>
    <row r="26" spans="1:6" ht="36" customHeight="1">
      <c r="A26" s="123" t="s">
        <v>24</v>
      </c>
      <c r="B26" s="124" t="str">
        <f>TopluTarihGirişi!H27</f>
        <v>09/Oca/2023-13/Oca/2023</v>
      </c>
      <c r="C26" s="173" t="s">
        <v>506</v>
      </c>
      <c r="D26" s="173" t="s">
        <v>506</v>
      </c>
      <c r="E26" s="173" t="s">
        <v>507</v>
      </c>
      <c r="F26" s="3"/>
    </row>
    <row r="27" spans="1:6" ht="61.5" customHeight="1">
      <c r="A27" s="123" t="s">
        <v>25</v>
      </c>
      <c r="B27" s="124" t="str">
        <f>TopluTarihGirişi!H28</f>
        <v>16/Oca/2023-20/Oca/2023</v>
      </c>
      <c r="C27" s="173" t="s">
        <v>540</v>
      </c>
      <c r="D27" s="173" t="s">
        <v>540</v>
      </c>
      <c r="E27" s="173" t="s">
        <v>600</v>
      </c>
      <c r="F27" s="3"/>
    </row>
    <row r="28" spans="1:6" ht="57" customHeight="1">
      <c r="A28" s="148" t="s">
        <v>26</v>
      </c>
      <c r="B28" s="124" t="str">
        <f>TopluTarihGirişi!H29</f>
        <v>06/Şub/2023-10/Şub/2023</v>
      </c>
      <c r="C28" s="173" t="s">
        <v>508</v>
      </c>
      <c r="D28" s="173" t="s">
        <v>509</v>
      </c>
      <c r="E28" s="173" t="s">
        <v>509</v>
      </c>
      <c r="F28" s="3"/>
    </row>
    <row r="29" spans="1:6" ht="57">
      <c r="A29" s="123" t="s">
        <v>27</v>
      </c>
      <c r="B29" s="124" t="str">
        <f>TopluTarihGirişi!H30</f>
        <v>13/Şub/2023-17/Şub/2023</v>
      </c>
      <c r="C29" s="173" t="s">
        <v>510</v>
      </c>
      <c r="D29" s="173" t="s">
        <v>510</v>
      </c>
      <c r="E29" s="173" t="s">
        <v>511</v>
      </c>
      <c r="F29" s="3"/>
    </row>
    <row r="30" spans="1:6" ht="57">
      <c r="A30" s="123" t="s">
        <v>28</v>
      </c>
      <c r="B30" s="124" t="str">
        <f>TopluTarihGirişi!H31</f>
        <v>20/Şub/2023-24/Şub/2023</v>
      </c>
      <c r="C30" s="173" t="s">
        <v>511</v>
      </c>
      <c r="D30" s="173" t="s">
        <v>511</v>
      </c>
      <c r="E30" s="173" t="s">
        <v>512</v>
      </c>
      <c r="F30" s="2"/>
    </row>
    <row r="31" spans="1:6" ht="42.75">
      <c r="A31" s="123" t="s">
        <v>29</v>
      </c>
      <c r="B31" s="124" t="str">
        <f>TopluTarihGirişi!H32</f>
        <v>27/Şub/2023-03/Mar/2023</v>
      </c>
      <c r="C31" s="173" t="s">
        <v>601</v>
      </c>
      <c r="D31" s="173" t="s">
        <v>601</v>
      </c>
      <c r="E31" s="173" t="s">
        <v>601</v>
      </c>
      <c r="F31" s="3"/>
    </row>
    <row r="32" spans="1:6" ht="42.75">
      <c r="A32" s="123" t="s">
        <v>30</v>
      </c>
      <c r="B32" s="124" t="str">
        <f>TopluTarihGirişi!H33</f>
        <v>06/Mar/2023-10/Mar/2023</v>
      </c>
      <c r="C32" s="173" t="s">
        <v>602</v>
      </c>
      <c r="D32" s="173" t="s">
        <v>602</v>
      </c>
      <c r="E32" s="173" t="s">
        <v>602</v>
      </c>
      <c r="F32" s="3"/>
    </row>
    <row r="33" spans="1:6" ht="42.75">
      <c r="A33" s="123" t="s">
        <v>31</v>
      </c>
      <c r="B33" s="124" t="str">
        <f>TopluTarihGirişi!H34</f>
        <v>13/Mar/2023-17/Mar/2023</v>
      </c>
      <c r="C33" s="173" t="s">
        <v>603</v>
      </c>
      <c r="D33" s="173" t="s">
        <v>603</v>
      </c>
      <c r="E33" s="173" t="s">
        <v>603</v>
      </c>
      <c r="F33" s="3"/>
    </row>
    <row r="34" spans="1:6" ht="42.75">
      <c r="A34" s="123" t="s">
        <v>32</v>
      </c>
      <c r="B34" s="124" t="str">
        <f>TopluTarihGirişi!H35</f>
        <v>20/Mar/2023-24/Mar/2023</v>
      </c>
      <c r="C34" s="174" t="s">
        <v>604</v>
      </c>
      <c r="D34" s="174" t="s">
        <v>604</v>
      </c>
      <c r="E34" s="174" t="s">
        <v>605</v>
      </c>
      <c r="F34" s="2"/>
    </row>
    <row r="35" spans="1:6" ht="42.75">
      <c r="A35" s="123" t="s">
        <v>33</v>
      </c>
      <c r="B35" s="124" t="str">
        <f>TopluTarihGirişi!H36</f>
        <v>27/Mar/2023-31/Mar/2023</v>
      </c>
      <c r="C35" s="174" t="s">
        <v>606</v>
      </c>
      <c r="D35" s="174" t="s">
        <v>607</v>
      </c>
      <c r="E35" s="174" t="s">
        <v>513</v>
      </c>
      <c r="F35" s="3"/>
    </row>
    <row r="36" spans="1:6" ht="42.75">
      <c r="A36" s="123" t="s">
        <v>34</v>
      </c>
      <c r="B36" s="124" t="str">
        <f>TopluTarihGirişi!H37</f>
        <v>03/Nis/2023-07/Nis/2023</v>
      </c>
      <c r="C36" s="174" t="s">
        <v>608</v>
      </c>
      <c r="D36" s="174" t="s">
        <v>514</v>
      </c>
      <c r="E36" s="174" t="s">
        <v>514</v>
      </c>
      <c r="F36" s="3"/>
    </row>
    <row r="37" spans="1:6" ht="30">
      <c r="A37" s="148" t="s">
        <v>35</v>
      </c>
      <c r="B37" s="124" t="str">
        <f>TopluTarihGirişi!H38</f>
        <v>10/Nis/2023-14/Nis/2023</v>
      </c>
      <c r="C37" s="217">
        <v>0</v>
      </c>
      <c r="D37" s="217">
        <v>0</v>
      </c>
      <c r="E37" s="217">
        <v>0</v>
      </c>
      <c r="F37" s="3"/>
    </row>
    <row r="38" spans="1:6" ht="42.75">
      <c r="A38" s="123" t="s">
        <v>36</v>
      </c>
      <c r="B38" s="124" t="str">
        <f>TopluTarihGirişi!H39</f>
        <v>24/Nis/2023-28/Nis/2023</v>
      </c>
      <c r="C38" s="174" t="s">
        <v>515</v>
      </c>
      <c r="D38" s="174" t="s">
        <v>609</v>
      </c>
      <c r="E38" s="174" t="s">
        <v>516</v>
      </c>
      <c r="F38" s="3"/>
    </row>
    <row r="39" spans="1:6" ht="30">
      <c r="A39" s="123" t="s">
        <v>37</v>
      </c>
      <c r="B39" s="124" t="str">
        <f>TopluTarihGirişi!H40</f>
        <v>01/May/2023-05/May/2023</v>
      </c>
      <c r="C39" s="174" t="s">
        <v>539</v>
      </c>
      <c r="D39" s="174" t="s">
        <v>530</v>
      </c>
      <c r="E39" s="174" t="s">
        <v>517</v>
      </c>
      <c r="F39" s="3"/>
    </row>
    <row r="40" spans="1:6" ht="42.75">
      <c r="A40" s="123" t="s">
        <v>38</v>
      </c>
      <c r="B40" s="124" t="str">
        <f>TopluTarihGirişi!H41</f>
        <v>08/May/2023-12/May/2023</v>
      </c>
      <c r="C40" s="174" t="s">
        <v>518</v>
      </c>
      <c r="D40" s="174" t="s">
        <v>518</v>
      </c>
      <c r="E40" s="174" t="s">
        <v>518</v>
      </c>
      <c r="F40" s="3"/>
    </row>
    <row r="41" spans="1:6" ht="42.75">
      <c r="A41" s="123" t="s">
        <v>39</v>
      </c>
      <c r="B41" s="124" t="str">
        <f>TopluTarihGirişi!H42</f>
        <v>15/May/2023-19/May/2023</v>
      </c>
      <c r="C41" s="174" t="s">
        <v>610</v>
      </c>
      <c r="D41" s="174" t="s">
        <v>520</v>
      </c>
      <c r="E41" s="174" t="s">
        <v>520</v>
      </c>
      <c r="F41" s="2"/>
    </row>
    <row r="42" spans="1:6" ht="42.75">
      <c r="A42" s="123" t="s">
        <v>40</v>
      </c>
      <c r="B42" s="124" t="str">
        <f>TopluTarihGirişi!H43</f>
        <v>22/May/2023-26/May/2023</v>
      </c>
      <c r="C42" s="174" t="s">
        <v>521</v>
      </c>
      <c r="D42" s="174" t="s">
        <v>521</v>
      </c>
      <c r="E42" s="174" t="s">
        <v>521</v>
      </c>
      <c r="F42" s="3"/>
    </row>
    <row r="43" spans="1:6" ht="42.75">
      <c r="A43" s="123" t="s">
        <v>41</v>
      </c>
      <c r="B43" s="124" t="str">
        <f>TopluTarihGirişi!H44</f>
        <v>29/May/2023-02/Haz/2023</v>
      </c>
      <c r="C43" s="174" t="s">
        <v>519</v>
      </c>
      <c r="D43" s="174" t="s">
        <v>519</v>
      </c>
      <c r="E43" s="174" t="s">
        <v>520</v>
      </c>
      <c r="F43" s="3"/>
    </row>
    <row r="44" spans="1:6" ht="30">
      <c r="A44" s="123" t="s">
        <v>42</v>
      </c>
      <c r="B44" s="124" t="str">
        <f>TopluTarihGirişi!H45</f>
        <v>05/Haz/2023-09/Haz/2023</v>
      </c>
      <c r="C44" s="174" t="s">
        <v>611</v>
      </c>
      <c r="D44" s="174" t="s">
        <v>611</v>
      </c>
      <c r="E44" s="174" t="s">
        <v>611</v>
      </c>
      <c r="F44" s="3"/>
    </row>
    <row r="45" spans="1:6" ht="30">
      <c r="A45" s="123" t="s">
        <v>43</v>
      </c>
      <c r="B45" s="124" t="str">
        <f>TopluTarihGirişi!H46</f>
        <v>12/Haz/2023-16/Haz/2023</v>
      </c>
      <c r="C45" s="174" t="s">
        <v>611</v>
      </c>
      <c r="D45" s="174" t="s">
        <v>611</v>
      </c>
      <c r="E45" s="174" t="s">
        <v>611</v>
      </c>
      <c r="F45" s="2"/>
    </row>
    <row r="46" spans="1:6" ht="30">
      <c r="A46" s="123" t="s">
        <v>53</v>
      </c>
      <c r="B46" s="124">
        <f>TopluTarihGirişi!H47</f>
        <v>0</v>
      </c>
      <c r="C46" s="216">
        <v>0</v>
      </c>
      <c r="D46" s="216">
        <v>0</v>
      </c>
      <c r="E46" s="216">
        <v>0</v>
      </c>
      <c r="F46" s="2"/>
    </row>
    <row r="47" spans="1:6" ht="27" customHeight="1">
      <c r="A47" s="123" t="s">
        <v>54</v>
      </c>
      <c r="B47" s="124">
        <f>TopluTarihGirişi!H48</f>
        <v>0</v>
      </c>
      <c r="C47" s="216">
        <v>0</v>
      </c>
      <c r="D47" s="216">
        <v>0</v>
      </c>
      <c r="E47" s="216">
        <v>0</v>
      </c>
      <c r="F47" s="2"/>
    </row>
    <row r="48" spans="1:6" ht="28.9" customHeight="1">
      <c r="A48" s="123" t="s">
        <v>55</v>
      </c>
      <c r="B48" s="124">
        <f>TopluTarihGirişi!H49</f>
        <v>0</v>
      </c>
      <c r="C48" s="216">
        <v>0</v>
      </c>
      <c r="D48" s="216">
        <v>0</v>
      </c>
      <c r="E48" s="216">
        <v>0</v>
      </c>
      <c r="F48" s="2"/>
    </row>
    <row r="49" spans="1:6">
      <c r="A49" s="3"/>
      <c r="B49" s="3"/>
      <c r="C49" s="3"/>
      <c r="D49" s="3"/>
      <c r="E49" s="3"/>
      <c r="F49" s="3"/>
    </row>
    <row r="50" spans="1:6">
      <c r="A50" s="3"/>
      <c r="B50" s="3"/>
      <c r="C50" s="3"/>
      <c r="D50" s="3"/>
      <c r="E50" s="3"/>
      <c r="F50" s="3"/>
    </row>
    <row r="51" spans="1:6">
      <c r="A51" s="3"/>
      <c r="B51" s="3"/>
      <c r="C51" s="3"/>
      <c r="D51" s="3"/>
      <c r="E51" s="3"/>
      <c r="F51" s="3"/>
    </row>
    <row r="52" spans="1:6">
      <c r="A52" s="2"/>
      <c r="B52" s="2"/>
      <c r="C52" s="2"/>
      <c r="D52" s="2"/>
      <c r="E52" s="2"/>
      <c r="F52" s="2"/>
    </row>
    <row r="53" spans="1:6">
      <c r="A53" s="3"/>
      <c r="B53" s="3"/>
      <c r="C53" s="3"/>
      <c r="D53" s="3"/>
      <c r="E53" s="3"/>
      <c r="F53" s="3"/>
    </row>
    <row r="54" spans="1:6">
      <c r="A54" s="3"/>
      <c r="B54" s="3"/>
      <c r="C54" s="3"/>
      <c r="D54" s="3"/>
      <c r="E54" s="3"/>
      <c r="F54" s="3"/>
    </row>
    <row r="55" spans="1:6">
      <c r="A55" s="3"/>
      <c r="B55" s="3"/>
      <c r="C55" s="3"/>
      <c r="D55" s="3"/>
      <c r="E55" s="3"/>
      <c r="F55" s="3"/>
    </row>
    <row r="56" spans="1:6">
      <c r="A56" s="1"/>
      <c r="B56" s="1"/>
      <c r="C56" s="1"/>
      <c r="D56" s="1"/>
      <c r="E56" s="1"/>
      <c r="F56" s="1"/>
    </row>
    <row r="57" spans="1:6">
      <c r="A57" s="1"/>
      <c r="B57" s="1"/>
      <c r="C57" s="1"/>
      <c r="D57" s="1"/>
      <c r="E57" s="1"/>
      <c r="F57" s="1"/>
    </row>
    <row r="58" spans="1:6">
      <c r="A58" s="1"/>
      <c r="B58" s="1"/>
      <c r="C58" s="1"/>
      <c r="D58" s="1"/>
      <c r="E58" s="1"/>
      <c r="F58" s="1"/>
    </row>
    <row r="59" spans="1:6">
      <c r="A59" s="1"/>
      <c r="B59" s="1"/>
      <c r="C59" s="1"/>
      <c r="D59" s="1"/>
      <c r="E59" s="1"/>
      <c r="F59" s="1"/>
    </row>
    <row r="60" spans="1:6">
      <c r="A60" s="1"/>
      <c r="B60" s="1"/>
      <c r="C60" s="1"/>
      <c r="D60" s="1"/>
      <c r="E60" s="1"/>
      <c r="F60" s="1"/>
    </row>
    <row r="61" spans="1:6">
      <c r="A61" s="1"/>
      <c r="B61" s="1"/>
      <c r="C61" s="1"/>
      <c r="D61" s="1"/>
      <c r="E61" s="1"/>
      <c r="F61" s="1"/>
    </row>
    <row r="62" spans="1:6">
      <c r="A62" s="1"/>
      <c r="B62" s="1"/>
      <c r="C62" s="1"/>
      <c r="D62" s="1"/>
      <c r="E62" s="1"/>
      <c r="F62" s="1"/>
    </row>
    <row r="65" spans="3:6">
      <c r="C65" s="110"/>
      <c r="D65" s="110"/>
      <c r="E65" s="110"/>
      <c r="F65" s="110"/>
    </row>
    <row r="66" spans="3:6">
      <c r="C66" s="109"/>
      <c r="D66" s="110"/>
      <c r="E66" s="110"/>
      <c r="F66" s="110"/>
    </row>
    <row r="67" spans="3:6">
      <c r="C67" s="110"/>
      <c r="D67" s="109"/>
      <c r="E67" s="109"/>
      <c r="F67" s="110"/>
    </row>
    <row r="68" spans="3:6">
      <c r="C68" s="110"/>
      <c r="D68" s="110"/>
      <c r="E68" s="109"/>
      <c r="F68" s="110"/>
    </row>
    <row r="69" spans="3:6">
      <c r="C69" s="109"/>
      <c r="D69" s="109"/>
      <c r="E69" s="109"/>
      <c r="F69" s="110"/>
    </row>
    <row r="70" spans="3:6">
      <c r="C70" s="109"/>
      <c r="D70" s="109"/>
      <c r="E70" s="109"/>
      <c r="F70" s="110"/>
    </row>
    <row r="71" spans="3:6">
      <c r="C71" s="110"/>
      <c r="D71" s="110"/>
      <c r="E71" s="110"/>
      <c r="F71" s="110"/>
    </row>
  </sheetData>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ayfa5">
    <tabColor rgb="FFFFC000"/>
  </sheetPr>
  <dimension ref="A1:K52"/>
  <sheetViews>
    <sheetView topLeftCell="A42" zoomScale="130" zoomScaleNormal="130" workbookViewId="0">
      <selection activeCell="F45" sqref="F45"/>
    </sheetView>
  </sheetViews>
  <sheetFormatPr defaultRowHeight="15"/>
  <cols>
    <col min="2" max="2" width="21.140625" customWidth="1"/>
    <col min="3" max="10" width="19.7109375" customWidth="1"/>
  </cols>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2"/>
      <c r="B5" s="2"/>
      <c r="C5" s="2"/>
      <c r="D5" s="2"/>
      <c r="E5" s="2"/>
      <c r="F5" s="2"/>
      <c r="G5" s="2"/>
      <c r="H5" s="2"/>
      <c r="I5" s="2"/>
      <c r="J5" s="1"/>
      <c r="K5" s="1"/>
    </row>
    <row r="6" spans="1:11">
      <c r="A6" s="2"/>
      <c r="B6" s="2"/>
      <c r="C6" s="2"/>
      <c r="D6" s="2"/>
      <c r="E6" s="2"/>
      <c r="F6" s="2"/>
      <c r="G6" s="2"/>
      <c r="H6" s="2"/>
      <c r="I6" s="2"/>
      <c r="J6" s="1"/>
      <c r="K6" s="1"/>
    </row>
    <row r="7" spans="1:11">
      <c r="A7" s="2"/>
      <c r="B7" s="2"/>
      <c r="C7" s="2"/>
      <c r="D7" s="2"/>
      <c r="E7" s="2"/>
      <c r="F7" s="2"/>
      <c r="G7" s="2"/>
      <c r="H7" s="2"/>
      <c r="I7" s="2"/>
      <c r="J7" s="1"/>
      <c r="K7" s="1"/>
    </row>
    <row r="8" spans="1:11" ht="16.5">
      <c r="A8" s="410"/>
      <c r="B8" s="411"/>
      <c r="C8" s="129" t="s">
        <v>56</v>
      </c>
      <c r="D8" s="129" t="s">
        <v>57</v>
      </c>
      <c r="E8" s="129" t="s">
        <v>58</v>
      </c>
      <c r="F8" s="129" t="s">
        <v>59</v>
      </c>
      <c r="G8" s="129" t="s">
        <v>73</v>
      </c>
      <c r="H8" s="129" t="s">
        <v>61</v>
      </c>
      <c r="I8" s="129" t="s">
        <v>84</v>
      </c>
      <c r="J8" s="130" t="s">
        <v>85</v>
      </c>
      <c r="K8" s="1"/>
    </row>
    <row r="9" spans="1:11" ht="41.25" customHeight="1">
      <c r="A9" s="105" t="s">
        <v>112</v>
      </c>
      <c r="B9" s="131" t="str">
        <f>TopluTarihGirişi!H10</f>
        <v>12/Eyl/2022-16/Eyl/2022</v>
      </c>
      <c r="C9" s="14" t="s">
        <v>634</v>
      </c>
      <c r="D9" s="14" t="s">
        <v>199</v>
      </c>
      <c r="E9" s="14" t="s">
        <v>200</v>
      </c>
      <c r="F9" s="14" t="s">
        <v>201</v>
      </c>
      <c r="G9" s="14" t="s">
        <v>202</v>
      </c>
      <c r="H9" s="14" t="s">
        <v>203</v>
      </c>
      <c r="I9" s="14" t="s">
        <v>204</v>
      </c>
      <c r="J9" s="14" t="s">
        <v>205</v>
      </c>
      <c r="K9" s="1"/>
    </row>
    <row r="10" spans="1:11" ht="30" customHeight="1">
      <c r="A10" s="105" t="s">
        <v>8</v>
      </c>
      <c r="B10" s="131" t="str">
        <f>TopluTarihGirişi!H11</f>
        <v>19/Eyl/2022-23/Eyl/2022</v>
      </c>
      <c r="C10" s="14" t="s">
        <v>635</v>
      </c>
      <c r="D10" s="14" t="s">
        <v>206</v>
      </c>
      <c r="E10" s="14" t="s">
        <v>207</v>
      </c>
      <c r="F10" s="14" t="s">
        <v>208</v>
      </c>
      <c r="G10" s="14" t="s">
        <v>209</v>
      </c>
      <c r="H10" s="14" t="s">
        <v>210</v>
      </c>
      <c r="I10" s="158" t="s">
        <v>211</v>
      </c>
      <c r="J10" s="14" t="s">
        <v>212</v>
      </c>
      <c r="K10" s="1"/>
    </row>
    <row r="11" spans="1:11" ht="30" customHeight="1">
      <c r="A11" s="105" t="s">
        <v>9</v>
      </c>
      <c r="B11" s="131" t="str">
        <f>TopluTarihGirişi!H12</f>
        <v>26/Eyl/2022-30/Eyl/2022</v>
      </c>
      <c r="C11" s="14" t="s">
        <v>534</v>
      </c>
      <c r="D11" s="14" t="s">
        <v>213</v>
      </c>
      <c r="E11" s="14" t="s">
        <v>208</v>
      </c>
      <c r="F11" s="14" t="s">
        <v>214</v>
      </c>
      <c r="G11" s="14" t="s">
        <v>215</v>
      </c>
      <c r="H11" s="14" t="s">
        <v>216</v>
      </c>
      <c r="I11" s="14" t="s">
        <v>217</v>
      </c>
      <c r="J11" s="14" t="s">
        <v>218</v>
      </c>
      <c r="K11" s="1"/>
    </row>
    <row r="12" spans="1:11" ht="30" customHeight="1">
      <c r="A12" s="105" t="s">
        <v>10</v>
      </c>
      <c r="B12" s="131" t="str">
        <f>TopluTarihGirişi!H13</f>
        <v>03/Eki/2022-07/Eki/2022</v>
      </c>
      <c r="C12" s="14" t="s">
        <v>636</v>
      </c>
      <c r="D12" s="14" t="s">
        <v>219</v>
      </c>
      <c r="E12" s="14" t="s">
        <v>220</v>
      </c>
      <c r="F12" s="14" t="s">
        <v>221</v>
      </c>
      <c r="G12" s="14" t="s">
        <v>222</v>
      </c>
      <c r="H12" s="14" t="s">
        <v>223</v>
      </c>
      <c r="I12" s="14" t="s">
        <v>224</v>
      </c>
      <c r="J12" s="14" t="s">
        <v>225</v>
      </c>
      <c r="K12" s="1"/>
    </row>
    <row r="13" spans="1:11" ht="30" customHeight="1">
      <c r="A13" s="105" t="s">
        <v>11</v>
      </c>
      <c r="B13" s="131" t="str">
        <f>TopluTarihGirişi!H14</f>
        <v>10/Eki/2022-14/Eki/2022</v>
      </c>
      <c r="C13" s="153" t="s">
        <v>637</v>
      </c>
      <c r="D13" s="14" t="s">
        <v>226</v>
      </c>
      <c r="E13" s="14" t="s">
        <v>213</v>
      </c>
      <c r="F13" s="14" t="s">
        <v>227</v>
      </c>
      <c r="G13" s="14" t="s">
        <v>228</v>
      </c>
      <c r="H13" s="14" t="s">
        <v>229</v>
      </c>
      <c r="I13" s="14" t="s">
        <v>230</v>
      </c>
      <c r="J13" s="14" t="s">
        <v>231</v>
      </c>
      <c r="K13" s="1"/>
    </row>
    <row r="14" spans="1:11" ht="30" customHeight="1">
      <c r="A14" s="105" t="s">
        <v>12</v>
      </c>
      <c r="B14" s="131" t="str">
        <f>TopluTarihGirişi!H15</f>
        <v>17/Eki/2022-21/Eki/2022</v>
      </c>
      <c r="C14" s="153" t="s">
        <v>638</v>
      </c>
      <c r="D14" s="14" t="s">
        <v>226</v>
      </c>
      <c r="E14" s="14" t="s">
        <v>213</v>
      </c>
      <c r="F14" s="14" t="s">
        <v>227</v>
      </c>
      <c r="G14" s="14" t="s">
        <v>228</v>
      </c>
      <c r="H14" s="14" t="s">
        <v>229</v>
      </c>
      <c r="I14" s="14" t="s">
        <v>230</v>
      </c>
      <c r="J14" s="14" t="s">
        <v>231</v>
      </c>
      <c r="K14" s="1"/>
    </row>
    <row r="15" spans="1:11" ht="30" customHeight="1">
      <c r="A15" s="105" t="s">
        <v>13</v>
      </c>
      <c r="B15" s="131" t="str">
        <f>TopluTarihGirişi!H16</f>
        <v>24/Eki/2022-28/Eki/2022</v>
      </c>
      <c r="C15" s="14" t="s">
        <v>639</v>
      </c>
      <c r="D15" s="14" t="s">
        <v>232</v>
      </c>
      <c r="E15" s="14" t="s">
        <v>213</v>
      </c>
      <c r="F15" s="14" t="s">
        <v>200</v>
      </c>
      <c r="G15" s="14" t="s">
        <v>233</v>
      </c>
      <c r="H15" s="154" t="s">
        <v>234</v>
      </c>
      <c r="I15" s="154" t="s">
        <v>235</v>
      </c>
      <c r="J15" s="154" t="s">
        <v>236</v>
      </c>
      <c r="K15" s="1"/>
    </row>
    <row r="16" spans="1:11" ht="41.25" customHeight="1">
      <c r="A16" s="105" t="s">
        <v>14</v>
      </c>
      <c r="B16" s="131" t="str">
        <f>TopluTarihGirişi!H17</f>
        <v>31/Eki/2022-04/Kas/2022</v>
      </c>
      <c r="C16" s="153" t="s">
        <v>640</v>
      </c>
      <c r="D16" s="14" t="s">
        <v>237</v>
      </c>
      <c r="E16" s="14" t="s">
        <v>215</v>
      </c>
      <c r="F16" s="14" t="s">
        <v>238</v>
      </c>
      <c r="G16" s="14" t="s">
        <v>239</v>
      </c>
      <c r="H16" s="14" t="s">
        <v>240</v>
      </c>
      <c r="I16" s="202" t="s">
        <v>533</v>
      </c>
      <c r="J16" s="202" t="s">
        <v>538</v>
      </c>
      <c r="K16" s="1"/>
    </row>
    <row r="17" spans="1:11" ht="30" customHeight="1">
      <c r="A17" s="105" t="s">
        <v>15</v>
      </c>
      <c r="B17" s="131" t="str">
        <f>TopluTarihGirişi!H18</f>
        <v>07/Kas/2022-11/Kas/2022</v>
      </c>
      <c r="C17" s="14" t="s">
        <v>641</v>
      </c>
      <c r="D17" s="14" t="s">
        <v>241</v>
      </c>
      <c r="E17" s="14" t="s">
        <v>242</v>
      </c>
      <c r="F17" s="14" t="s">
        <v>243</v>
      </c>
      <c r="G17" s="14" t="s">
        <v>244</v>
      </c>
      <c r="H17" s="14" t="s">
        <v>245</v>
      </c>
      <c r="I17" s="14" t="s">
        <v>246</v>
      </c>
      <c r="J17" s="14" t="s">
        <v>118</v>
      </c>
      <c r="K17" s="1"/>
    </row>
    <row r="18" spans="1:11" ht="30" customHeight="1">
      <c r="A18" s="127" t="s">
        <v>16</v>
      </c>
      <c r="B18" s="131" t="str">
        <f>TopluTarihGirişi!H19</f>
        <v>14/Kas/2022-18/Kas/2022</v>
      </c>
      <c r="C18" s="14">
        <v>0</v>
      </c>
      <c r="D18" s="14" t="s">
        <v>643</v>
      </c>
      <c r="E18" s="14">
        <v>0</v>
      </c>
      <c r="F18" s="14">
        <v>0</v>
      </c>
      <c r="G18" s="439">
        <v>0</v>
      </c>
      <c r="H18" s="439">
        <v>0</v>
      </c>
      <c r="I18" s="14">
        <v>0</v>
      </c>
      <c r="J18" s="14">
        <v>0</v>
      </c>
      <c r="K18" s="1"/>
    </row>
    <row r="19" spans="1:11" ht="30" customHeight="1">
      <c r="A19" s="105" t="s">
        <v>17</v>
      </c>
      <c r="B19" s="131" t="str">
        <f>TopluTarihGirişi!H20</f>
        <v>21/Kas/2022-25/Kas/2022</v>
      </c>
      <c r="C19" s="153" t="s">
        <v>642</v>
      </c>
      <c r="D19" s="14" t="s">
        <v>248</v>
      </c>
      <c r="E19" s="14" t="s">
        <v>249</v>
      </c>
      <c r="F19" s="14" t="s">
        <v>250</v>
      </c>
      <c r="G19" s="14" t="s">
        <v>251</v>
      </c>
      <c r="H19" s="14" t="s">
        <v>252</v>
      </c>
      <c r="I19" s="14" t="s">
        <v>253</v>
      </c>
      <c r="J19" s="14" t="s">
        <v>212</v>
      </c>
      <c r="K19" s="1"/>
    </row>
    <row r="20" spans="1:11" ht="30" customHeight="1">
      <c r="A20" s="105" t="s">
        <v>18</v>
      </c>
      <c r="B20" s="131" t="str">
        <f>TopluTarihGirişi!H21</f>
        <v>28/Kas/2022-02/Ara/2022</v>
      </c>
      <c r="C20" s="14" t="s">
        <v>644</v>
      </c>
      <c r="D20" s="14" t="s">
        <v>213</v>
      </c>
      <c r="E20" s="14" t="s">
        <v>238</v>
      </c>
      <c r="F20" s="14" t="s">
        <v>254</v>
      </c>
      <c r="G20" s="14" t="s">
        <v>255</v>
      </c>
      <c r="H20" s="14" t="s">
        <v>256</v>
      </c>
      <c r="I20" s="14" t="s">
        <v>257</v>
      </c>
      <c r="J20" s="14" t="s">
        <v>247</v>
      </c>
      <c r="K20" s="1"/>
    </row>
    <row r="21" spans="1:11" ht="30" customHeight="1">
      <c r="A21" s="105" t="s">
        <v>19</v>
      </c>
      <c r="B21" s="131" t="str">
        <f>TopluTarihGirişi!H22</f>
        <v>05/Ara/2022-09/Ara/2022</v>
      </c>
      <c r="C21" s="14" t="s">
        <v>645</v>
      </c>
      <c r="D21" s="14" t="s">
        <v>204</v>
      </c>
      <c r="E21" s="14" t="s">
        <v>258</v>
      </c>
      <c r="F21" s="14" t="s">
        <v>259</v>
      </c>
      <c r="G21" s="14" t="s">
        <v>243</v>
      </c>
      <c r="H21" s="14" t="s">
        <v>260</v>
      </c>
      <c r="I21" s="14" t="s">
        <v>261</v>
      </c>
      <c r="J21" s="14" t="s">
        <v>118</v>
      </c>
      <c r="K21" s="1"/>
    </row>
    <row r="22" spans="1:11" ht="30" customHeight="1">
      <c r="A22" s="105" t="s">
        <v>20</v>
      </c>
      <c r="B22" s="131" t="str">
        <f>TopluTarihGirişi!H23</f>
        <v>12/Ara/2022-16/Ara/2022</v>
      </c>
      <c r="C22" s="14" t="s">
        <v>646</v>
      </c>
      <c r="D22" s="14" t="s">
        <v>262</v>
      </c>
      <c r="E22" s="14" t="s">
        <v>213</v>
      </c>
      <c r="F22" s="14" t="s">
        <v>263</v>
      </c>
      <c r="G22" s="14" t="s">
        <v>215</v>
      </c>
      <c r="H22" s="14" t="s">
        <v>264</v>
      </c>
      <c r="I22" s="14" t="s">
        <v>265</v>
      </c>
      <c r="J22" s="14" t="s">
        <v>266</v>
      </c>
      <c r="K22" s="1"/>
    </row>
    <row r="23" spans="1:11" ht="30" customHeight="1">
      <c r="A23" s="105" t="s">
        <v>21</v>
      </c>
      <c r="B23" s="131" t="str">
        <f>TopluTarihGirişi!H24</f>
        <v>19/Ara/2022-23/Ara/2022</v>
      </c>
      <c r="C23" s="153" t="s">
        <v>647</v>
      </c>
      <c r="D23" s="153" t="s">
        <v>267</v>
      </c>
      <c r="E23" s="14" t="s">
        <v>216</v>
      </c>
      <c r="F23" s="14" t="s">
        <v>268</v>
      </c>
      <c r="G23" s="14" t="s">
        <v>269</v>
      </c>
      <c r="H23" s="14" t="s">
        <v>270</v>
      </c>
      <c r="I23" s="14" t="s">
        <v>271</v>
      </c>
      <c r="J23" s="14" t="s">
        <v>266</v>
      </c>
      <c r="K23" s="1"/>
    </row>
    <row r="24" spans="1:11" ht="38.25" customHeight="1">
      <c r="A24" s="105" t="s">
        <v>22</v>
      </c>
      <c r="B24" s="131" t="str">
        <f>TopluTarihGirişi!H25</f>
        <v>26/Ara/2022-30/Ara/2022</v>
      </c>
      <c r="C24" s="14" t="s">
        <v>648</v>
      </c>
      <c r="D24" s="14" t="s">
        <v>272</v>
      </c>
      <c r="E24" s="14" t="s">
        <v>273</v>
      </c>
      <c r="F24" s="14" t="s">
        <v>274</v>
      </c>
      <c r="G24" s="14" t="s">
        <v>275</v>
      </c>
      <c r="H24" s="14" t="s">
        <v>239</v>
      </c>
      <c r="I24" s="14" t="s">
        <v>276</v>
      </c>
      <c r="J24" s="14" t="s">
        <v>277</v>
      </c>
      <c r="K24" s="1"/>
    </row>
    <row r="25" spans="1:11" ht="30" customHeight="1" thickBot="1">
      <c r="A25" s="105" t="s">
        <v>23</v>
      </c>
      <c r="B25" s="131" t="str">
        <f>TopluTarihGirişi!H26</f>
        <v>02/Oca/2023-06/Oca/2023</v>
      </c>
      <c r="C25" s="155" t="s">
        <v>649</v>
      </c>
      <c r="D25" s="14" t="s">
        <v>278</v>
      </c>
      <c r="E25" s="14" t="s">
        <v>213</v>
      </c>
      <c r="F25" s="14" t="s">
        <v>279</v>
      </c>
      <c r="G25" s="14" t="s">
        <v>239</v>
      </c>
      <c r="H25" s="156" t="s">
        <v>280</v>
      </c>
      <c r="I25" s="156" t="s">
        <v>281</v>
      </c>
      <c r="J25" s="156" t="s">
        <v>270</v>
      </c>
      <c r="K25" s="1"/>
    </row>
    <row r="26" spans="1:11" ht="30" customHeight="1" thickTop="1">
      <c r="A26" s="105" t="s">
        <v>24</v>
      </c>
      <c r="B26" s="131" t="str">
        <f>TopluTarihGirişi!H27</f>
        <v>09/Oca/2023-13/Oca/2023</v>
      </c>
      <c r="C26" s="14" t="s">
        <v>650</v>
      </c>
      <c r="D26" s="14" t="s">
        <v>282</v>
      </c>
      <c r="E26" s="14" t="s">
        <v>248</v>
      </c>
      <c r="F26" s="14" t="s">
        <v>283</v>
      </c>
      <c r="G26" s="154" t="s">
        <v>284</v>
      </c>
      <c r="H26" s="154" t="s">
        <v>118</v>
      </c>
      <c r="I26" s="154" t="s">
        <v>118</v>
      </c>
      <c r="J26" s="154" t="s">
        <v>118</v>
      </c>
      <c r="K26" s="1"/>
    </row>
    <row r="27" spans="1:11" ht="30" customHeight="1" thickBot="1">
      <c r="A27" s="127" t="s">
        <v>25</v>
      </c>
      <c r="B27" s="131" t="str">
        <f>TopluTarihGirişi!H28</f>
        <v>16/Oca/2023-20/Oca/2023</v>
      </c>
      <c r="C27" s="14" t="s">
        <v>651</v>
      </c>
      <c r="D27" s="14" t="s">
        <v>285</v>
      </c>
      <c r="E27" s="14" t="s">
        <v>286</v>
      </c>
      <c r="F27" s="14" t="s">
        <v>208</v>
      </c>
      <c r="G27" s="154" t="s">
        <v>287</v>
      </c>
      <c r="H27" s="154" t="s">
        <v>288</v>
      </c>
      <c r="I27" s="14" t="s">
        <v>289</v>
      </c>
      <c r="J27" s="156" t="s">
        <v>270</v>
      </c>
      <c r="K27" s="1"/>
    </row>
    <row r="28" spans="1:11" ht="30" customHeight="1" thickTop="1" thickBot="1">
      <c r="A28" s="105" t="s">
        <v>26</v>
      </c>
      <c r="B28" s="90" t="str">
        <f>TopluTarihGirişi!H29</f>
        <v>06/Şub/2023-10/Şub/2023</v>
      </c>
      <c r="C28" s="157" t="s">
        <v>652</v>
      </c>
      <c r="D28" s="14" t="s">
        <v>285</v>
      </c>
      <c r="E28" s="14" t="s">
        <v>286</v>
      </c>
      <c r="F28" s="14" t="s">
        <v>208</v>
      </c>
      <c r="G28" s="154" t="s">
        <v>287</v>
      </c>
      <c r="H28" s="154" t="s">
        <v>288</v>
      </c>
      <c r="I28" s="14" t="s">
        <v>289</v>
      </c>
      <c r="J28" s="156" t="s">
        <v>270</v>
      </c>
      <c r="K28" s="1"/>
    </row>
    <row r="29" spans="1:11" ht="30" customHeight="1" thickTop="1" thickBot="1">
      <c r="A29" s="105" t="s">
        <v>27</v>
      </c>
      <c r="B29" s="131" t="str">
        <f>TopluTarihGirişi!H30</f>
        <v>13/Şub/2023-17/Şub/2023</v>
      </c>
      <c r="C29" s="157" t="s">
        <v>653</v>
      </c>
      <c r="D29" s="14" t="s">
        <v>290</v>
      </c>
      <c r="E29" s="14" t="s">
        <v>291</v>
      </c>
      <c r="F29" s="154" t="s">
        <v>292</v>
      </c>
      <c r="G29" s="14" t="s">
        <v>266</v>
      </c>
      <c r="H29" s="14" t="s">
        <v>293</v>
      </c>
      <c r="I29" s="14" t="s">
        <v>294</v>
      </c>
      <c r="J29" s="156" t="s">
        <v>212</v>
      </c>
      <c r="K29" s="1"/>
    </row>
    <row r="30" spans="1:11" ht="30" customHeight="1" thickTop="1">
      <c r="A30" s="105" t="s">
        <v>28</v>
      </c>
      <c r="B30" s="131" t="str">
        <f>TopluTarihGirişi!H31</f>
        <v>20/Şub/2023-24/Şub/2023</v>
      </c>
      <c r="C30" s="153" t="s">
        <v>654</v>
      </c>
      <c r="D30" s="14" t="s">
        <v>296</v>
      </c>
      <c r="E30" s="14" t="s">
        <v>259</v>
      </c>
      <c r="F30" s="14" t="s">
        <v>297</v>
      </c>
      <c r="G30" s="14" t="s">
        <v>298</v>
      </c>
      <c r="H30" s="14" t="s">
        <v>299</v>
      </c>
      <c r="I30" s="14" t="s">
        <v>300</v>
      </c>
      <c r="J30" s="154" t="s">
        <v>118</v>
      </c>
      <c r="K30" s="1"/>
    </row>
    <row r="31" spans="1:11" ht="30" customHeight="1" thickBot="1">
      <c r="A31" s="105" t="s">
        <v>29</v>
      </c>
      <c r="B31" s="131" t="str">
        <f>TopluTarihGirişi!H32</f>
        <v>27/Şub/2023-03/Mar/2023</v>
      </c>
      <c r="C31" s="14" t="s">
        <v>655</v>
      </c>
      <c r="D31" s="14" t="s">
        <v>301</v>
      </c>
      <c r="E31" s="156" t="s">
        <v>213</v>
      </c>
      <c r="F31" s="14" t="s">
        <v>302</v>
      </c>
      <c r="G31" s="14" t="s">
        <v>303</v>
      </c>
      <c r="H31" s="14" t="s">
        <v>304</v>
      </c>
      <c r="I31" s="14" t="s">
        <v>305</v>
      </c>
      <c r="J31" s="14" t="s">
        <v>306</v>
      </c>
      <c r="K31" s="1"/>
    </row>
    <row r="32" spans="1:11" ht="51" thickTop="1" thickBot="1">
      <c r="A32" s="105" t="s">
        <v>30</v>
      </c>
      <c r="B32" s="131" t="str">
        <f>TopluTarihGirişi!H33</f>
        <v>06/Mar/2023-10/Mar/2023</v>
      </c>
      <c r="C32" s="14" t="s">
        <v>656</v>
      </c>
      <c r="D32" s="14" t="s">
        <v>307</v>
      </c>
      <c r="E32" s="14" t="s">
        <v>308</v>
      </c>
      <c r="F32" s="14" t="s">
        <v>309</v>
      </c>
      <c r="G32" s="14" t="s">
        <v>239</v>
      </c>
      <c r="H32" s="154" t="s">
        <v>310</v>
      </c>
      <c r="I32" s="14" t="s">
        <v>311</v>
      </c>
      <c r="J32" s="156" t="s">
        <v>294</v>
      </c>
      <c r="K32" s="1"/>
    </row>
    <row r="33" spans="1:11" ht="51" thickTop="1" thickBot="1">
      <c r="A33" s="105" t="s">
        <v>31</v>
      </c>
      <c r="B33" s="131" t="str">
        <f>TopluTarihGirişi!H34</f>
        <v>13/Mar/2023-17/Mar/2023</v>
      </c>
      <c r="C33" s="14" t="s">
        <v>657</v>
      </c>
      <c r="D33" s="14" t="s">
        <v>312</v>
      </c>
      <c r="E33" s="14" t="s">
        <v>313</v>
      </c>
      <c r="F33" s="14" t="s">
        <v>314</v>
      </c>
      <c r="G33" s="14" t="s">
        <v>213</v>
      </c>
      <c r="H33" s="14" t="s">
        <v>315</v>
      </c>
      <c r="I33" s="154" t="s">
        <v>316</v>
      </c>
      <c r="J33" s="156" t="s">
        <v>251</v>
      </c>
      <c r="K33" s="1"/>
    </row>
    <row r="34" spans="1:11" ht="34.5" thickTop="1" thickBot="1">
      <c r="A34" s="105" t="s">
        <v>32</v>
      </c>
      <c r="B34" s="131" t="str">
        <f>TopluTarihGirişi!H35</f>
        <v>20/Mar/2023-24/Mar/2023</v>
      </c>
      <c r="C34" s="14" t="s">
        <v>658</v>
      </c>
      <c r="D34" s="14" t="s">
        <v>307</v>
      </c>
      <c r="E34" s="14" t="s">
        <v>317</v>
      </c>
      <c r="F34" s="14" t="s">
        <v>318</v>
      </c>
      <c r="G34" s="14" t="s">
        <v>294</v>
      </c>
      <c r="H34" s="154" t="s">
        <v>212</v>
      </c>
      <c r="I34" s="14" t="s">
        <v>319</v>
      </c>
      <c r="J34" s="156" t="s">
        <v>118</v>
      </c>
      <c r="K34" s="1"/>
    </row>
    <row r="35" spans="1:11" ht="51" thickTop="1" thickBot="1">
      <c r="A35" s="105" t="s">
        <v>33</v>
      </c>
      <c r="B35" s="131" t="str">
        <f>TopluTarihGirişi!H36</f>
        <v>27/Mar/2023-31/Mar/2023</v>
      </c>
      <c r="C35" s="153" t="s">
        <v>659</v>
      </c>
      <c r="D35" s="14" t="s">
        <v>320</v>
      </c>
      <c r="E35" s="14" t="s">
        <v>307</v>
      </c>
      <c r="F35" s="14" t="s">
        <v>321</v>
      </c>
      <c r="G35" s="14" t="s">
        <v>216</v>
      </c>
      <c r="H35" s="14" t="s">
        <v>322</v>
      </c>
      <c r="I35" s="156" t="s">
        <v>323</v>
      </c>
      <c r="J35" s="14" t="s">
        <v>324</v>
      </c>
      <c r="K35" s="1"/>
    </row>
    <row r="36" spans="1:11" ht="53.25" customHeight="1" thickTop="1" thickBot="1">
      <c r="A36" s="105" t="s">
        <v>34</v>
      </c>
      <c r="B36" s="131" t="str">
        <f>TopluTarihGirişi!H37</f>
        <v>03/Nis/2023-07/Nis/2023</v>
      </c>
      <c r="C36" s="153" t="s">
        <v>660</v>
      </c>
      <c r="D36" s="14" t="s">
        <v>320</v>
      </c>
      <c r="E36" s="14" t="s">
        <v>307</v>
      </c>
      <c r="F36" s="14" t="s">
        <v>321</v>
      </c>
      <c r="G36" s="14" t="s">
        <v>216</v>
      </c>
      <c r="H36" s="14" t="s">
        <v>322</v>
      </c>
      <c r="I36" s="156" t="s">
        <v>323</v>
      </c>
      <c r="J36" s="14" t="s">
        <v>324</v>
      </c>
      <c r="K36" s="1"/>
    </row>
    <row r="37" spans="1:11" ht="45.75" customHeight="1" thickTop="1">
      <c r="A37" s="105" t="s">
        <v>35</v>
      </c>
      <c r="B37" s="89" t="str">
        <f>TopluTarihGirişi!H38</f>
        <v>10/Nis/2023-14/Nis/2023</v>
      </c>
      <c r="C37" s="14">
        <v>0</v>
      </c>
      <c r="D37" s="14">
        <v>0</v>
      </c>
      <c r="E37" s="14">
        <v>0</v>
      </c>
      <c r="F37" s="14" t="s">
        <v>643</v>
      </c>
      <c r="G37" s="14">
        <v>0</v>
      </c>
      <c r="H37" s="154">
        <v>0</v>
      </c>
      <c r="I37" s="14" t="s">
        <v>643</v>
      </c>
      <c r="J37" s="14" t="s">
        <v>643</v>
      </c>
      <c r="K37" s="1"/>
    </row>
    <row r="38" spans="1:11" ht="30" customHeight="1">
      <c r="A38" s="105" t="s">
        <v>36</v>
      </c>
      <c r="B38" s="131" t="str">
        <f>TopluTarihGirişi!H39</f>
        <v>24/Nis/2023-28/Nis/2023</v>
      </c>
      <c r="C38" s="14" t="s">
        <v>661</v>
      </c>
      <c r="D38" s="14" t="s">
        <v>285</v>
      </c>
      <c r="E38" s="14" t="s">
        <v>206</v>
      </c>
      <c r="F38" s="14" t="s">
        <v>295</v>
      </c>
      <c r="G38" s="14" t="s">
        <v>325</v>
      </c>
      <c r="H38" s="14" t="s">
        <v>326</v>
      </c>
      <c r="I38" s="14" t="s">
        <v>286</v>
      </c>
      <c r="J38" s="14" t="s">
        <v>327</v>
      </c>
      <c r="K38" s="1"/>
    </row>
    <row r="39" spans="1:11" ht="30" customHeight="1">
      <c r="A39" s="105" t="s">
        <v>37</v>
      </c>
      <c r="B39" s="131" t="str">
        <f>TopluTarihGirişi!H40</f>
        <v>01/May/2023-05/May/2023</v>
      </c>
      <c r="C39" s="201" t="s">
        <v>530</v>
      </c>
      <c r="D39" s="201" t="s">
        <v>530</v>
      </c>
      <c r="E39" s="201" t="s">
        <v>530</v>
      </c>
      <c r="F39" s="201" t="s">
        <v>530</v>
      </c>
      <c r="G39" s="201" t="s">
        <v>530</v>
      </c>
      <c r="H39" s="201" t="s">
        <v>530</v>
      </c>
      <c r="I39" s="14" t="s">
        <v>535</v>
      </c>
      <c r="J39" s="14" t="s">
        <v>327</v>
      </c>
      <c r="K39" s="1"/>
    </row>
    <row r="40" spans="1:11" ht="30" customHeight="1">
      <c r="A40" s="105" t="s">
        <v>38</v>
      </c>
      <c r="B40" s="131" t="str">
        <f>TopluTarihGirişi!H41</f>
        <v>08/May/2023-12/May/2023</v>
      </c>
      <c r="C40" s="14" t="s">
        <v>662</v>
      </c>
      <c r="D40" s="14" t="s">
        <v>285</v>
      </c>
      <c r="E40" s="14" t="s">
        <v>206</v>
      </c>
      <c r="F40" s="14" t="s">
        <v>295</v>
      </c>
      <c r="G40" s="14" t="s">
        <v>325</v>
      </c>
      <c r="H40" s="14" t="s">
        <v>326</v>
      </c>
      <c r="I40" s="14" t="s">
        <v>286</v>
      </c>
      <c r="J40" s="14" t="s">
        <v>327</v>
      </c>
      <c r="K40" s="1"/>
    </row>
    <row r="41" spans="1:11" ht="53.25" customHeight="1">
      <c r="A41" s="105" t="s">
        <v>39</v>
      </c>
      <c r="B41" s="131" t="str">
        <f>TopluTarihGirişi!H42</f>
        <v>15/May/2023-19/May/2023</v>
      </c>
      <c r="C41" s="153" t="s">
        <v>663</v>
      </c>
      <c r="D41" s="14" t="s">
        <v>328</v>
      </c>
      <c r="E41" s="14" t="s">
        <v>243</v>
      </c>
      <c r="F41" s="14" t="s">
        <v>329</v>
      </c>
      <c r="G41" s="14" t="s">
        <v>330</v>
      </c>
      <c r="H41" s="14" t="s">
        <v>331</v>
      </c>
      <c r="I41" s="203" t="s">
        <v>536</v>
      </c>
      <c r="J41" s="203" t="s">
        <v>537</v>
      </c>
      <c r="K41" s="1"/>
    </row>
    <row r="42" spans="1:11" ht="30" customHeight="1">
      <c r="A42" s="105" t="s">
        <v>40</v>
      </c>
      <c r="B42" s="131" t="str">
        <f>TopluTarihGirişi!H43</f>
        <v>22/May/2023-26/May/2023</v>
      </c>
      <c r="C42" s="14" t="s">
        <v>664</v>
      </c>
      <c r="D42" s="14" t="s">
        <v>213</v>
      </c>
      <c r="E42" s="14" t="s">
        <v>332</v>
      </c>
      <c r="F42" s="14" t="s">
        <v>200</v>
      </c>
      <c r="G42" s="14" t="s">
        <v>216</v>
      </c>
      <c r="H42" s="14" t="s">
        <v>333</v>
      </c>
      <c r="I42" s="14" t="s">
        <v>334</v>
      </c>
      <c r="J42" s="14" t="s">
        <v>334</v>
      </c>
      <c r="K42" s="1"/>
    </row>
    <row r="43" spans="1:11" ht="41.25">
      <c r="A43" s="105" t="s">
        <v>41</v>
      </c>
      <c r="B43" s="131" t="str">
        <f>TopluTarihGirişi!H44</f>
        <v>29/May/2023-02/Haz/2023</v>
      </c>
      <c r="C43" s="14" t="s">
        <v>665</v>
      </c>
      <c r="D43" s="14" t="s">
        <v>213</v>
      </c>
      <c r="E43" s="14" t="s">
        <v>286</v>
      </c>
      <c r="F43" s="14" t="s">
        <v>332</v>
      </c>
      <c r="G43" s="14" t="s">
        <v>216</v>
      </c>
      <c r="H43" s="14" t="s">
        <v>333</v>
      </c>
      <c r="I43" s="14" t="s">
        <v>335</v>
      </c>
      <c r="J43" s="14" t="s">
        <v>264</v>
      </c>
      <c r="K43" s="1"/>
    </row>
    <row r="44" spans="1:11" ht="30" customHeight="1">
      <c r="A44" s="105" t="s">
        <v>42</v>
      </c>
      <c r="B44" s="131" t="str">
        <f>TopluTarihGirişi!H45</f>
        <v>05/Haz/2023-09/Haz/2023</v>
      </c>
      <c r="C44" s="14" t="s">
        <v>666</v>
      </c>
      <c r="D44" s="14" t="s">
        <v>262</v>
      </c>
      <c r="E44" s="14" t="s">
        <v>213</v>
      </c>
      <c r="F44" s="14" t="s">
        <v>208</v>
      </c>
      <c r="G44" s="14" t="s">
        <v>336</v>
      </c>
      <c r="H44" s="14" t="s">
        <v>215</v>
      </c>
      <c r="I44" s="14" t="s">
        <v>239</v>
      </c>
      <c r="J44" s="14" t="s">
        <v>212</v>
      </c>
      <c r="K44" s="1"/>
    </row>
    <row r="45" spans="1:11" ht="45" customHeight="1">
      <c r="A45" s="105" t="s">
        <v>43</v>
      </c>
      <c r="B45" s="131" t="str">
        <f>TopluTarihGirişi!H46</f>
        <v>12/Haz/2023-16/Haz/2023</v>
      </c>
      <c r="C45" s="14" t="s">
        <v>667</v>
      </c>
      <c r="D45" s="14" t="s">
        <v>213</v>
      </c>
      <c r="E45" s="14" t="s">
        <v>215</v>
      </c>
      <c r="F45" s="14" t="s">
        <v>337</v>
      </c>
      <c r="G45" s="14" t="s">
        <v>228</v>
      </c>
      <c r="H45" s="14" t="s">
        <v>338</v>
      </c>
      <c r="I45" s="14" t="s">
        <v>339</v>
      </c>
      <c r="J45" s="14" t="s">
        <v>264</v>
      </c>
      <c r="K45" s="1"/>
    </row>
    <row r="46" spans="1:11" ht="30">
      <c r="A46" s="105" t="s">
        <v>53</v>
      </c>
      <c r="B46" s="131">
        <f>TopluTarihGirişi!H47</f>
        <v>0</v>
      </c>
      <c r="C46" s="14"/>
      <c r="D46" s="14"/>
      <c r="E46" s="14"/>
      <c r="F46" s="14"/>
      <c r="G46" s="14"/>
      <c r="H46" s="14"/>
      <c r="I46" s="14"/>
      <c r="J46" s="14"/>
      <c r="K46" s="1"/>
    </row>
    <row r="47" spans="1:11" ht="30">
      <c r="A47" s="105" t="s">
        <v>54</v>
      </c>
      <c r="B47" s="131">
        <f>TopluTarihGirişi!H48</f>
        <v>0</v>
      </c>
      <c r="C47" s="132"/>
      <c r="D47" s="132"/>
      <c r="E47" s="132"/>
      <c r="F47" s="132"/>
      <c r="G47" s="132"/>
      <c r="H47" s="132"/>
      <c r="I47" s="132"/>
      <c r="J47" s="132"/>
      <c r="K47" s="1"/>
    </row>
    <row r="48" spans="1:11" ht="30">
      <c r="A48" s="105" t="s">
        <v>55</v>
      </c>
      <c r="B48" s="131">
        <f>TopluTarihGirişi!H49</f>
        <v>0</v>
      </c>
      <c r="C48" s="132"/>
      <c r="D48" s="132"/>
      <c r="E48" s="132"/>
      <c r="F48" s="132"/>
      <c r="G48" s="132"/>
      <c r="H48" s="132"/>
      <c r="I48" s="132"/>
      <c r="J48" s="132"/>
      <c r="K48" s="1"/>
    </row>
    <row r="49" spans="1:11">
      <c r="A49" s="2"/>
      <c r="B49" s="2"/>
      <c r="C49" s="2"/>
      <c r="D49" s="2"/>
      <c r="E49" s="2"/>
      <c r="F49" s="2"/>
      <c r="G49" s="2"/>
      <c r="H49" s="2"/>
      <c r="I49" s="2"/>
      <c r="J49" s="2"/>
      <c r="K49" s="1"/>
    </row>
    <row r="50" spans="1:11">
      <c r="A50" s="2"/>
      <c r="B50" s="2"/>
      <c r="C50" s="2"/>
      <c r="D50" s="2"/>
      <c r="E50" s="2"/>
      <c r="F50" s="2"/>
      <c r="G50" s="2"/>
      <c r="H50" s="2"/>
      <c r="I50" s="2"/>
      <c r="J50" s="2"/>
      <c r="K50" s="1"/>
    </row>
    <row r="51" spans="1:11">
      <c r="A51" s="2"/>
      <c r="B51" s="2"/>
      <c r="C51" s="2"/>
      <c r="D51" s="2"/>
      <c r="E51" s="2"/>
      <c r="F51" s="2"/>
      <c r="G51" s="2"/>
      <c r="H51" s="2"/>
      <c r="I51" s="2"/>
      <c r="J51" s="2"/>
      <c r="K51" s="1"/>
    </row>
    <row r="52" spans="1:11">
      <c r="A52" s="2"/>
      <c r="B52" s="2"/>
      <c r="C52" s="2"/>
      <c r="D52" s="2"/>
      <c r="E52" s="2"/>
      <c r="F52" s="2"/>
      <c r="G52" s="2"/>
      <c r="H52" s="2"/>
      <c r="I52" s="2"/>
      <c r="J52" s="2"/>
      <c r="K52" s="1"/>
    </row>
  </sheetData>
  <mergeCells count="1">
    <mergeCell ref="A8:B8"/>
  </mergeCells>
  <phoneticPr fontId="38" type="noConversion"/>
  <pageMargins left="0.7" right="0.7" top="0.75" bottom="0.75" header="0.3" footer="0.3"/>
  <pageSetup paperSize="9" orientation="portrait" horizontalDpi="4294967293" verticalDpi="4294967293"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ayfa7">
    <tabColor theme="3" tint="0.39997558519241921"/>
  </sheetPr>
  <dimension ref="A1:D74"/>
  <sheetViews>
    <sheetView topLeftCell="A40" zoomScale="120" zoomScaleNormal="120" workbookViewId="0">
      <selection activeCell="C47" sqref="C47:C48"/>
    </sheetView>
  </sheetViews>
  <sheetFormatPr defaultRowHeight="15"/>
  <cols>
    <col min="1" max="1" width="8.85546875" style="31"/>
    <col min="2" max="2" width="22" customWidth="1"/>
    <col min="3" max="3" width="28.42578125" customWidth="1"/>
  </cols>
  <sheetData>
    <row r="1" spans="1:4">
      <c r="A1" s="27"/>
      <c r="B1" s="1"/>
      <c r="C1" s="1"/>
      <c r="D1" s="1"/>
    </row>
    <row r="2" spans="1:4">
      <c r="A2" s="27"/>
      <c r="B2" s="1"/>
      <c r="C2" s="1"/>
      <c r="D2" s="1"/>
    </row>
    <row r="3" spans="1:4">
      <c r="A3" s="27"/>
      <c r="B3" s="1"/>
      <c r="C3" s="1"/>
      <c r="D3" s="1"/>
    </row>
    <row r="4" spans="1:4">
      <c r="A4" s="27"/>
      <c r="B4" s="1"/>
      <c r="C4" s="1"/>
      <c r="D4" s="1"/>
    </row>
    <row r="5" spans="1:4">
      <c r="A5" s="28"/>
      <c r="B5" s="2"/>
      <c r="C5" s="2"/>
      <c r="D5" s="2"/>
    </row>
    <row r="6" spans="1:4">
      <c r="A6" s="28"/>
      <c r="B6" s="2"/>
      <c r="C6" s="2"/>
      <c r="D6" s="2"/>
    </row>
    <row r="7" spans="1:4">
      <c r="A7" s="28"/>
      <c r="B7" s="2"/>
      <c r="C7" s="2"/>
      <c r="D7" s="2"/>
    </row>
    <row r="8" spans="1:4" ht="16.5">
      <c r="A8" s="118"/>
      <c r="B8" s="119"/>
      <c r="C8" s="120" t="s">
        <v>50</v>
      </c>
      <c r="D8" s="3"/>
    </row>
    <row r="9" spans="1:4" ht="30">
      <c r="A9" s="105" t="s">
        <v>7</v>
      </c>
      <c r="B9" s="126" t="str">
        <f>TopluTarihGirişi!H10</f>
        <v>12/Eyl/2022-16/Eyl/2022</v>
      </c>
      <c r="C9" s="204" t="s">
        <v>341</v>
      </c>
      <c r="D9" s="3"/>
    </row>
    <row r="10" spans="1:4" ht="30">
      <c r="A10" s="105" t="s">
        <v>8</v>
      </c>
      <c r="B10" s="126" t="str">
        <f>TopluTarihGirişi!H11</f>
        <v>19/Eyl/2022-23/Eyl/2022</v>
      </c>
      <c r="C10" s="204" t="s">
        <v>541</v>
      </c>
      <c r="D10" s="2"/>
    </row>
    <row r="11" spans="1:4" ht="30">
      <c r="A11" s="105" t="s">
        <v>9</v>
      </c>
      <c r="B11" s="126" t="str">
        <f>TopluTarihGirişi!H12</f>
        <v>26/Eyl/2022-30/Eyl/2022</v>
      </c>
      <c r="C11" s="204" t="s">
        <v>542</v>
      </c>
      <c r="D11" s="3"/>
    </row>
    <row r="12" spans="1:4" ht="30">
      <c r="A12" s="105" t="s">
        <v>10</v>
      </c>
      <c r="B12" s="126" t="str">
        <f>TopluTarihGirişi!H13</f>
        <v>03/Eki/2022-07/Eki/2022</v>
      </c>
      <c r="C12" s="204" t="s">
        <v>542</v>
      </c>
      <c r="D12" s="3"/>
    </row>
    <row r="13" spans="1:4" ht="31.5">
      <c r="A13" s="105" t="s">
        <v>11</v>
      </c>
      <c r="B13" s="126" t="str">
        <f>TopluTarihGirişi!H14</f>
        <v>10/Eki/2022-14/Eki/2022</v>
      </c>
      <c r="C13" s="204" t="s">
        <v>632</v>
      </c>
      <c r="D13" s="3"/>
    </row>
    <row r="14" spans="1:4" ht="30">
      <c r="A14" s="105" t="s">
        <v>12</v>
      </c>
      <c r="B14" s="126" t="str">
        <f>TopluTarihGirişi!H15</f>
        <v>17/Eki/2022-21/Eki/2022</v>
      </c>
      <c r="C14" s="204" t="s">
        <v>343</v>
      </c>
      <c r="D14" s="2"/>
    </row>
    <row r="15" spans="1:4" ht="30">
      <c r="A15" s="105" t="s">
        <v>13</v>
      </c>
      <c r="B15" s="126" t="str">
        <f>TopluTarihGirişi!H16</f>
        <v>24/Eki/2022-28/Eki/2022</v>
      </c>
      <c r="C15" s="204" t="s">
        <v>343</v>
      </c>
      <c r="D15" s="3"/>
    </row>
    <row r="16" spans="1:4" ht="30">
      <c r="A16" s="105" t="s">
        <v>14</v>
      </c>
      <c r="B16" s="126" t="str">
        <f>TopluTarihGirişi!H17</f>
        <v>31/Eki/2022-04/Kas/2022</v>
      </c>
      <c r="C16" s="204" t="s">
        <v>344</v>
      </c>
      <c r="D16" s="3"/>
    </row>
    <row r="17" spans="1:4" ht="30">
      <c r="A17" s="105" t="s">
        <v>15</v>
      </c>
      <c r="B17" s="126" t="str">
        <f>TopluTarihGirişi!H18</f>
        <v>07/Kas/2022-11/Kas/2022</v>
      </c>
      <c r="C17" s="204" t="s">
        <v>343</v>
      </c>
      <c r="D17" s="3"/>
    </row>
    <row r="18" spans="1:4" ht="30">
      <c r="A18" s="127" t="s">
        <v>16</v>
      </c>
      <c r="B18" s="126" t="str">
        <f>TopluTarihGirişi!H19</f>
        <v>14/Kas/2022-18/Kas/2022</v>
      </c>
      <c r="C18" s="159" t="s">
        <v>633</v>
      </c>
      <c r="D18" s="2"/>
    </row>
    <row r="19" spans="1:4" ht="30">
      <c r="A19" s="105" t="s">
        <v>17</v>
      </c>
      <c r="B19" s="126" t="str">
        <f>TopluTarihGirişi!H20</f>
        <v>21/Kas/2022-25/Kas/2022</v>
      </c>
      <c r="C19" s="159" t="s">
        <v>344</v>
      </c>
      <c r="D19" s="3"/>
    </row>
    <row r="20" spans="1:4" ht="30">
      <c r="A20" s="105" t="s">
        <v>18</v>
      </c>
      <c r="B20" s="126" t="str">
        <f>TopluTarihGirişi!H21</f>
        <v>28/Kas/2022-02/Ara/2022</v>
      </c>
      <c r="C20" s="159" t="s">
        <v>344</v>
      </c>
      <c r="D20" s="3"/>
    </row>
    <row r="21" spans="1:4" ht="30">
      <c r="A21" s="105" t="s">
        <v>19</v>
      </c>
      <c r="B21" s="126" t="str">
        <f>TopluTarihGirişi!H22</f>
        <v>05/Ara/2022-09/Ara/2022</v>
      </c>
      <c r="C21" s="159" t="s">
        <v>543</v>
      </c>
      <c r="D21" s="2"/>
    </row>
    <row r="22" spans="1:4" ht="31.5">
      <c r="A22" s="105" t="s">
        <v>20</v>
      </c>
      <c r="B22" s="126" t="str">
        <f>TopluTarihGirişi!H23</f>
        <v>12/Ara/2022-16/Ara/2022</v>
      </c>
      <c r="C22" s="159" t="s">
        <v>346</v>
      </c>
      <c r="D22" s="3"/>
    </row>
    <row r="23" spans="1:4" ht="30">
      <c r="A23" s="105" t="s">
        <v>21</v>
      </c>
      <c r="B23" s="126" t="str">
        <f>TopluTarihGirişi!H24</f>
        <v>19/Ara/2022-23/Ara/2022</v>
      </c>
      <c r="C23" s="159" t="s">
        <v>345</v>
      </c>
      <c r="D23" s="3"/>
    </row>
    <row r="24" spans="1:4" ht="42">
      <c r="A24" s="105" t="s">
        <v>22</v>
      </c>
      <c r="B24" s="126" t="str">
        <f>TopluTarihGirişi!H25</f>
        <v>26/Ara/2022-30/Ara/2022</v>
      </c>
      <c r="C24" s="159" t="s">
        <v>353</v>
      </c>
      <c r="D24" s="3"/>
    </row>
    <row r="25" spans="1:4" ht="30">
      <c r="A25" s="105" t="s">
        <v>23</v>
      </c>
      <c r="B25" s="126" t="str">
        <f>TopluTarihGirişi!H26</f>
        <v>02/Oca/2023-06/Oca/2023</v>
      </c>
      <c r="C25" s="159" t="s">
        <v>347</v>
      </c>
      <c r="D25" s="2"/>
    </row>
    <row r="26" spans="1:4" ht="30">
      <c r="A26" s="105" t="s">
        <v>24</v>
      </c>
      <c r="B26" s="126" t="str">
        <f>TopluTarihGirişi!H27</f>
        <v>09/Oca/2023-13/Oca/2023</v>
      </c>
      <c r="C26" s="160" t="s">
        <v>348</v>
      </c>
      <c r="D26" s="3"/>
    </row>
    <row r="27" spans="1:4" ht="30">
      <c r="A27" s="105" t="s">
        <v>25</v>
      </c>
      <c r="B27" s="126" t="str">
        <f>TopluTarihGirişi!H28</f>
        <v>16/Oca/2023-20/Oca/2023</v>
      </c>
      <c r="C27" s="160" t="s">
        <v>544</v>
      </c>
      <c r="D27" s="3"/>
    </row>
    <row r="28" spans="1:4" ht="30">
      <c r="A28" s="145" t="s">
        <v>26</v>
      </c>
      <c r="B28" s="126" t="str">
        <f>TopluTarihGirişi!H29</f>
        <v>06/Şub/2023-10/Şub/2023</v>
      </c>
      <c r="C28" s="160" t="s">
        <v>544</v>
      </c>
      <c r="D28" s="3"/>
    </row>
    <row r="29" spans="1:4" ht="30">
      <c r="A29" s="105" t="s">
        <v>27</v>
      </c>
      <c r="B29" s="126" t="str">
        <f>TopluTarihGirişi!H30</f>
        <v>13/Şub/2023-17/Şub/2023</v>
      </c>
      <c r="C29" s="159" t="s">
        <v>349</v>
      </c>
      <c r="D29" s="3"/>
    </row>
    <row r="30" spans="1:4" ht="30">
      <c r="A30" s="105" t="s">
        <v>28</v>
      </c>
      <c r="B30" s="126" t="str">
        <f>TopluTarihGirişi!H31</f>
        <v>20/Şub/2023-24/Şub/2023</v>
      </c>
      <c r="C30" s="159" t="s">
        <v>351</v>
      </c>
      <c r="D30" s="3"/>
    </row>
    <row r="31" spans="1:4" ht="30">
      <c r="A31" s="105" t="s">
        <v>29</v>
      </c>
      <c r="B31" s="126" t="str">
        <f>TopluTarihGirişi!H32</f>
        <v>27/Şub/2023-03/Mar/2023</v>
      </c>
      <c r="C31" s="159" t="s">
        <v>352</v>
      </c>
      <c r="D31" s="2"/>
    </row>
    <row r="32" spans="1:4" ht="30">
      <c r="A32" s="105" t="s">
        <v>30</v>
      </c>
      <c r="B32" s="126" t="str">
        <f>TopluTarihGirişi!H33</f>
        <v>06/Mar/2023-10/Mar/2023</v>
      </c>
      <c r="C32" s="159" t="s">
        <v>350</v>
      </c>
      <c r="D32" s="3"/>
    </row>
    <row r="33" spans="1:4" ht="30">
      <c r="A33" s="105" t="s">
        <v>31</v>
      </c>
      <c r="B33" s="126" t="str">
        <f>TopluTarihGirişi!H34</f>
        <v>13/Mar/2023-17/Mar/2023</v>
      </c>
      <c r="C33" s="159" t="s">
        <v>545</v>
      </c>
      <c r="D33" s="3"/>
    </row>
    <row r="34" spans="1:4" ht="30">
      <c r="A34" s="105" t="s">
        <v>32</v>
      </c>
      <c r="B34" s="126" t="str">
        <f>TopluTarihGirişi!H35</f>
        <v>20/Mar/2023-24/Mar/2023</v>
      </c>
      <c r="C34" s="159" t="s">
        <v>352</v>
      </c>
      <c r="D34" s="3"/>
    </row>
    <row r="35" spans="1:4" ht="30">
      <c r="A35" s="105" t="s">
        <v>33</v>
      </c>
      <c r="B35" s="126" t="str">
        <f>TopluTarihGirişi!H36</f>
        <v>27/Mar/2023-31/Mar/2023</v>
      </c>
      <c r="C35" s="159" t="s">
        <v>352</v>
      </c>
      <c r="D35" s="2"/>
    </row>
    <row r="36" spans="1:4" ht="30">
      <c r="A36" s="105" t="s">
        <v>34</v>
      </c>
      <c r="B36" s="126" t="str">
        <f>TopluTarihGirişi!H37</f>
        <v>03/Nis/2023-07/Nis/2023</v>
      </c>
      <c r="C36" s="159" t="s">
        <v>344</v>
      </c>
      <c r="D36" s="3"/>
    </row>
    <row r="37" spans="1:4" ht="30">
      <c r="A37" s="127" t="s">
        <v>35</v>
      </c>
      <c r="B37" s="126" t="str">
        <f>TopluTarihGirişi!H38</f>
        <v>10/Nis/2023-14/Nis/2023</v>
      </c>
      <c r="C37" s="159" t="s">
        <v>633</v>
      </c>
      <c r="D37" s="3"/>
    </row>
    <row r="38" spans="1:4" ht="30">
      <c r="A38" s="105" t="s">
        <v>36</v>
      </c>
      <c r="B38" s="126" t="str">
        <f>TopluTarihGirişi!H39</f>
        <v>24/Nis/2023-28/Nis/2023</v>
      </c>
      <c r="C38" s="159" t="s">
        <v>344</v>
      </c>
      <c r="D38" s="2"/>
    </row>
    <row r="39" spans="1:4" ht="30">
      <c r="A39" s="105" t="s">
        <v>37</v>
      </c>
      <c r="B39" s="126" t="str">
        <f>TopluTarihGirişi!H40</f>
        <v>01/May/2023-05/May/2023</v>
      </c>
      <c r="C39" s="159" t="s">
        <v>352</v>
      </c>
      <c r="D39" s="3"/>
    </row>
    <row r="40" spans="1:4" ht="30">
      <c r="A40" s="105" t="s">
        <v>38</v>
      </c>
      <c r="B40" s="126" t="str">
        <f>TopluTarihGirişi!H41</f>
        <v>08/May/2023-12/May/2023</v>
      </c>
      <c r="C40" s="159" t="s">
        <v>354</v>
      </c>
      <c r="D40" s="3"/>
    </row>
    <row r="41" spans="1:4" ht="30">
      <c r="A41" s="105" t="s">
        <v>39</v>
      </c>
      <c r="B41" s="126" t="str">
        <f>TopluTarihGirişi!H42</f>
        <v>15/May/2023-19/May/2023</v>
      </c>
      <c r="C41" s="159" t="s">
        <v>344</v>
      </c>
      <c r="D41" s="3"/>
    </row>
    <row r="42" spans="1:4" ht="30">
      <c r="A42" s="105" t="s">
        <v>40</v>
      </c>
      <c r="B42" s="126" t="str">
        <f>TopluTarihGirişi!H43</f>
        <v>22/May/2023-26/May/2023</v>
      </c>
      <c r="C42" s="159" t="s">
        <v>347</v>
      </c>
      <c r="D42" s="2"/>
    </row>
    <row r="43" spans="1:4" ht="30">
      <c r="A43" s="105" t="s">
        <v>41</v>
      </c>
      <c r="B43" s="126" t="str">
        <f>TopluTarihGirişi!H44</f>
        <v>29/May/2023-02/Haz/2023</v>
      </c>
      <c r="C43" s="159" t="s">
        <v>342</v>
      </c>
      <c r="D43" s="3"/>
    </row>
    <row r="44" spans="1:4" ht="30">
      <c r="A44" s="105" t="s">
        <v>42</v>
      </c>
      <c r="B44" s="126" t="str">
        <f>TopluTarihGirişi!H45</f>
        <v>05/Haz/2023-09/Haz/2023</v>
      </c>
      <c r="C44" s="159" t="s">
        <v>354</v>
      </c>
      <c r="D44" s="3"/>
    </row>
    <row r="45" spans="1:4" ht="30">
      <c r="A45" s="105" t="s">
        <v>43</v>
      </c>
      <c r="B45" s="126" t="str">
        <f>TopluTarihGirişi!H46</f>
        <v>12/Haz/2023-16/Haz/2023</v>
      </c>
      <c r="C45" s="159" t="s">
        <v>355</v>
      </c>
      <c r="D45" s="3"/>
    </row>
    <row r="46" spans="1:4" ht="30">
      <c r="A46" s="105" t="s">
        <v>53</v>
      </c>
      <c r="B46" s="126">
        <f>TopluTarihGirişi!H47</f>
        <v>0</v>
      </c>
      <c r="C46" s="137">
        <v>0</v>
      </c>
      <c r="D46" s="3"/>
    </row>
    <row r="47" spans="1:4" ht="30">
      <c r="A47" s="105" t="s">
        <v>54</v>
      </c>
      <c r="B47" s="128">
        <f>TopluTarihGirişi!H48</f>
        <v>0</v>
      </c>
      <c r="C47" s="227">
        <v>0</v>
      </c>
      <c r="D47" s="3"/>
    </row>
    <row r="48" spans="1:4" ht="30">
      <c r="A48" s="105" t="s">
        <v>55</v>
      </c>
      <c r="B48" s="128">
        <f>TopluTarihGirişi!H49</f>
        <v>0</v>
      </c>
      <c r="C48" s="227">
        <v>0</v>
      </c>
      <c r="D48" s="3"/>
    </row>
    <row r="49" spans="1:4">
      <c r="A49" s="29"/>
      <c r="B49" s="3"/>
      <c r="C49" s="3"/>
      <c r="D49" s="3"/>
    </row>
    <row r="50" spans="1:4">
      <c r="A50" s="29"/>
      <c r="B50" s="3"/>
      <c r="C50" s="3"/>
      <c r="D50" s="3"/>
    </row>
    <row r="51" spans="1:4">
      <c r="A51" s="28"/>
      <c r="B51" s="2"/>
      <c r="C51" s="2"/>
      <c r="D51" s="2"/>
    </row>
    <row r="52" spans="1:4">
      <c r="A52" s="29"/>
      <c r="B52" s="3"/>
      <c r="C52" s="3"/>
      <c r="D52" s="3"/>
    </row>
    <row r="53" spans="1:4">
      <c r="A53" s="29"/>
      <c r="B53" s="3"/>
      <c r="C53" s="3"/>
      <c r="D53" s="3"/>
    </row>
    <row r="54" spans="1:4">
      <c r="A54" s="29"/>
      <c r="B54" s="3"/>
      <c r="C54" s="3"/>
      <c r="D54" s="3"/>
    </row>
    <row r="55" spans="1:4">
      <c r="A55" s="30"/>
      <c r="B55" s="7"/>
      <c r="C55" s="7"/>
      <c r="D55" s="7"/>
    </row>
    <row r="56" spans="1:4">
      <c r="A56" s="30"/>
      <c r="B56" s="7"/>
      <c r="C56" s="7"/>
      <c r="D56" s="7"/>
    </row>
    <row r="57" spans="1:4">
      <c r="A57" s="30"/>
      <c r="B57" s="7"/>
      <c r="C57" s="7"/>
      <c r="D57" s="7"/>
    </row>
    <row r="58" spans="1:4">
      <c r="A58" s="30"/>
      <c r="B58" s="7"/>
      <c r="C58" s="7"/>
      <c r="D58" s="7"/>
    </row>
    <row r="59" spans="1:4">
      <c r="A59" s="30"/>
      <c r="B59" s="7"/>
      <c r="C59" s="7"/>
      <c r="D59" s="7"/>
    </row>
    <row r="60" spans="1:4">
      <c r="A60" s="30"/>
      <c r="B60" s="7"/>
      <c r="C60" s="7"/>
      <c r="D60" s="7"/>
    </row>
    <row r="61" spans="1:4">
      <c r="A61" s="30"/>
      <c r="B61" s="7"/>
      <c r="C61" s="7"/>
      <c r="D61" s="7"/>
    </row>
    <row r="62" spans="1:4">
      <c r="A62" s="30"/>
      <c r="B62" s="7"/>
      <c r="C62" s="7"/>
      <c r="D62" s="7"/>
    </row>
    <row r="63" spans="1:4">
      <c r="A63" s="30"/>
      <c r="B63" s="7"/>
      <c r="C63" s="7"/>
      <c r="D63" s="7"/>
    </row>
    <row r="64" spans="1:4">
      <c r="A64" s="30"/>
      <c r="B64" s="7"/>
      <c r="C64" s="7"/>
      <c r="D64" s="7"/>
    </row>
    <row r="65" spans="1:4">
      <c r="A65" s="30"/>
      <c r="B65" s="7"/>
      <c r="C65" s="7"/>
      <c r="D65" s="7"/>
    </row>
    <row r="66" spans="1:4">
      <c r="A66" s="30"/>
      <c r="B66" s="7"/>
      <c r="C66" s="7"/>
      <c r="D66" s="7"/>
    </row>
    <row r="67" spans="1:4">
      <c r="A67" s="30"/>
      <c r="B67" s="7"/>
      <c r="C67" s="7"/>
      <c r="D67" s="7"/>
    </row>
    <row r="68" spans="1:4">
      <c r="A68" s="30"/>
      <c r="B68" s="7"/>
      <c r="C68" s="7"/>
      <c r="D68" s="7"/>
    </row>
    <row r="69" spans="1:4">
      <c r="A69" s="30"/>
      <c r="B69" s="7"/>
      <c r="C69" s="7"/>
      <c r="D69" s="7"/>
    </row>
    <row r="70" spans="1:4">
      <c r="A70" s="30"/>
      <c r="B70" s="7"/>
      <c r="C70" s="7"/>
      <c r="D70" s="7"/>
    </row>
    <row r="71" spans="1:4">
      <c r="A71" s="30"/>
      <c r="B71" s="7"/>
      <c r="C71" s="7"/>
      <c r="D71" s="7"/>
    </row>
    <row r="72" spans="1:4">
      <c r="A72" s="30"/>
      <c r="B72" s="7"/>
      <c r="C72" s="7"/>
      <c r="D72" s="7"/>
    </row>
    <row r="73" spans="1:4">
      <c r="A73" s="30"/>
      <c r="B73" s="7"/>
      <c r="C73" s="7"/>
      <c r="D73" s="7"/>
    </row>
    <row r="74" spans="1:4">
      <c r="A74" s="30"/>
      <c r="B74" s="7"/>
      <c r="C74" s="7"/>
      <c r="D74" s="7"/>
    </row>
  </sheetData>
  <phoneticPr fontId="38"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17</vt:i4>
      </vt:variant>
    </vt:vector>
  </HeadingPairs>
  <TitlesOfParts>
    <vt:vector size="17" baseType="lpstr">
      <vt:lpstr>Sınıf DEFTERİ</vt:lpstr>
      <vt:lpstr>HaftalıkDersProgramıOluşturma</vt:lpstr>
      <vt:lpstr>TopluTarihGirişi</vt:lpstr>
      <vt:lpstr>TopluKazanımlar</vt:lpstr>
      <vt:lpstr>Matematik</vt:lpstr>
      <vt:lpstr>Sosyal Bilgiler</vt:lpstr>
      <vt:lpstr>Fen Bilimleri</vt:lpstr>
      <vt:lpstr>Türkçe</vt:lpstr>
      <vt:lpstr>Müzik</vt:lpstr>
      <vt:lpstr>Görsel Sanatlar</vt:lpstr>
      <vt:lpstr>Beden Eğitimi ve Oyun</vt:lpstr>
      <vt:lpstr>Trafik Güvenliği</vt:lpstr>
      <vt:lpstr>Din Kültürü</vt:lpstr>
      <vt:lpstr>İnsan Hakları</vt:lpstr>
      <vt:lpstr>İNGİLİZCE</vt:lpstr>
      <vt:lpstr>ana</vt:lpstr>
      <vt:lpstr>OKU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SINIF DEFTERİ PROGRAMI</dc:title>
  <dc:creator/>
  <cp:lastModifiedBy/>
  <dcterms:created xsi:type="dcterms:W3CDTF">2006-09-26T09:04:32Z</dcterms:created>
  <dcterms:modified xsi:type="dcterms:W3CDTF">2022-09-13T14:32:11Z</dcterms:modified>
</cp:coreProperties>
</file>